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8469B29-1360-4005-9A63-BF716079519F}" xr6:coauthVersionLast="47" xr6:coauthVersionMax="47" xr10:uidLastSave="{00000000-0000-0000-0000-000000000000}"/>
  <bookViews>
    <workbookView xWindow="-120" yWindow="-120" windowWidth="29040" windowHeight="1585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 l="1"/>
  <c r="L232" i="1"/>
  <c r="J232" i="1"/>
  <c r="I232" i="1"/>
  <c r="H232" i="1"/>
  <c r="G232" i="1"/>
  <c r="F232" i="1"/>
  <c r="B223" i="1"/>
  <c r="L222" i="1"/>
  <c r="J222" i="1"/>
  <c r="I222" i="1"/>
  <c r="H222" i="1"/>
  <c r="G222" i="1"/>
  <c r="F222" i="1"/>
  <c r="L118" i="1"/>
  <c r="J118" i="1"/>
  <c r="I118" i="1"/>
  <c r="H118" i="1"/>
  <c r="G118" i="1"/>
  <c r="F118" i="1"/>
  <c r="B109" i="1"/>
  <c r="L108" i="1"/>
  <c r="J108" i="1"/>
  <c r="I108" i="1"/>
  <c r="G108" i="1"/>
  <c r="F108" i="1"/>
  <c r="A100" i="1"/>
  <c r="F233" i="1" l="1"/>
  <c r="F234" i="1" s="1"/>
  <c r="H233" i="1"/>
  <c r="J233" i="1"/>
  <c r="J234" i="1" s="1"/>
  <c r="I233" i="1"/>
  <c r="I234" i="1" s="1"/>
  <c r="L233" i="1"/>
  <c r="L234" i="1" s="1"/>
  <c r="G233" i="1"/>
  <c r="G234" i="1" s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G214" i="1" s="1"/>
  <c r="F20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A11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B24" i="1"/>
  <c r="A24" i="1"/>
  <c r="B14" i="1"/>
  <c r="A14" i="1"/>
  <c r="L13" i="1"/>
  <c r="J13" i="1"/>
  <c r="I13" i="1"/>
  <c r="H13" i="1"/>
  <c r="G13" i="1"/>
  <c r="F13" i="1"/>
  <c r="G62" i="1" l="1"/>
  <c r="I62" i="1"/>
  <c r="L43" i="1"/>
  <c r="J43" i="1"/>
  <c r="I43" i="1"/>
  <c r="F43" i="1"/>
  <c r="L214" i="1"/>
  <c r="J214" i="1"/>
  <c r="J195" i="1"/>
  <c r="F195" i="1"/>
  <c r="J176" i="1"/>
  <c r="H176" i="1"/>
  <c r="I176" i="1"/>
  <c r="F176" i="1"/>
  <c r="I157" i="1"/>
  <c r="F157" i="1"/>
  <c r="F81" i="1"/>
  <c r="J81" i="1"/>
  <c r="G81" i="1"/>
  <c r="L81" i="1"/>
  <c r="H81" i="1"/>
  <c r="I81" i="1"/>
  <c r="F214" i="1"/>
  <c r="H138" i="1"/>
  <c r="I138" i="1"/>
  <c r="F138" i="1"/>
  <c r="J138" i="1"/>
  <c r="G138" i="1"/>
  <c r="L138" i="1"/>
  <c r="H234" i="1"/>
</calcChain>
</file>

<file path=xl/sharedStrings.xml><?xml version="1.0" encoding="utf-8"?>
<sst xmlns="http://schemas.openxmlformats.org/spreadsheetml/2006/main" count="314" uniqueCount="80">
  <si>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</si>
  <si>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</si>
  <si>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</si>
  <si>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</si>
  <si>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</si>
  <si>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</si>
  <si>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</si>
  <si>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</si>
  <si>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</si>
  <si>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</si>
  <si>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</si>
  <si>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</si>
  <si>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</si>
  <si>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</si>
  <si>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</si>
  <si>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</si>
  <si>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</si>
  <si>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</si>
  <si>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</si>
  <si>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</si>
  <si>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</si>
  <si>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</si>
  <si>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</si>
  <si>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</si>
  <si>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</si>
  <si>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</si>
  <si>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</si>
  <si>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</si>
  <si>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</si>
  <si>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</si>
  <si>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</si>
  <si>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</si>
  <si>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</si>
  <si>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</si>
  <si>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</si>
  <si>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</si>
  <si>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</si>
  <si>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</si>
  <si>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</si>
  <si>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"Первомайская СОШ"</t>
  </si>
  <si>
    <t>директор школы</t>
  </si>
  <si>
    <t>Магомедов А.М.</t>
  </si>
  <si>
    <t>Макароный отварные с куринной котлетой</t>
  </si>
  <si>
    <t>Суп картофельный с курицей</t>
  </si>
  <si>
    <t>яблоки</t>
  </si>
  <si>
    <t>Сок</t>
  </si>
  <si>
    <t>салат из свеж. огурцов и помидоров</t>
  </si>
  <si>
    <t>Щи из капусты свежей с картофелем</t>
  </si>
  <si>
    <t>Плов с курицей</t>
  </si>
  <si>
    <t>Сок фруктовый</t>
  </si>
  <si>
    <t>мини-рулеты (бисквитные)</t>
  </si>
  <si>
    <t>сладкое</t>
  </si>
  <si>
    <t xml:space="preserve">Борщ с капустой и картофелем </t>
  </si>
  <si>
    <t>Каша ячневая  c люля</t>
  </si>
  <si>
    <t>хлеб бел</t>
  </si>
  <si>
    <t>какао</t>
  </si>
  <si>
    <t>бананы</t>
  </si>
  <si>
    <t>печенье</t>
  </si>
  <si>
    <t>Суп гороховый с курицей с томатным соусом</t>
  </si>
  <si>
    <t>пюре картоф. с люля</t>
  </si>
  <si>
    <t>чай с сахаром</t>
  </si>
  <si>
    <t>йогурт</t>
  </si>
  <si>
    <t>Щи из капусты с курицей</t>
  </si>
  <si>
    <t>макароны отварные с тефтелями</t>
  </si>
  <si>
    <t>апельсины</t>
  </si>
  <si>
    <t>Рагу овощное</t>
  </si>
  <si>
    <t>Варенники со сметаной</t>
  </si>
  <si>
    <t>вафли</t>
  </si>
  <si>
    <t>сок осветл.</t>
  </si>
  <si>
    <t>груши</t>
  </si>
  <si>
    <t>Суп харчо с курицей</t>
  </si>
  <si>
    <t>200 / 45</t>
  </si>
  <si>
    <t xml:space="preserve">Пюре с куриной котлетой  </t>
  </si>
  <si>
    <t>кексы</t>
  </si>
  <si>
    <t>Суп молочный с рисом</t>
  </si>
  <si>
    <t>Каша пшеничная с кур.котлетами</t>
  </si>
  <si>
    <t>Каша пшеничная с тефтелями из гов.</t>
  </si>
  <si>
    <t>Каша гречневая рассыпч</t>
  </si>
  <si>
    <t>гуляш из грудки курицы</t>
  </si>
  <si>
    <t>Суп фасолевый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</si>
</sst>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10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K77" sqref="K7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4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9</v>
      </c>
      <c r="J3" s="48">
        <v>2023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/>
      <c r="F6" s="39"/>
      <c r="G6" s="39"/>
      <c r="H6" s="39"/>
      <c r="I6" s="39"/>
      <c r="J6" s="39"/>
      <c r="K6" s="40"/>
      <c r="L6" s="39"/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/>
      <c r="F8" s="42"/>
      <c r="G8" s="42"/>
      <c r="H8" s="42"/>
      <c r="I8" s="42"/>
      <c r="J8" s="42"/>
      <c r="K8" s="43"/>
      <c r="L8" s="42"/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200</v>
      </c>
      <c r="G15" s="42">
        <v>1.45</v>
      </c>
      <c r="H15" s="42">
        <v>12.85</v>
      </c>
      <c r="I15" s="42">
        <v>21.2</v>
      </c>
      <c r="J15" s="42">
        <v>184.3</v>
      </c>
      <c r="K15" s="43">
        <v>27</v>
      </c>
      <c r="L15" s="42">
        <v>19.36</v>
      </c>
    </row>
    <row r="16" spans="1:12" ht="15" x14ac:dyDescent="0.25">
      <c r="A16" s="23"/>
      <c r="B16" s="15"/>
      <c r="C16" s="11"/>
      <c r="D16" s="7" t="s">
        <v>28</v>
      </c>
      <c r="E16" s="41" t="s">
        <v>53</v>
      </c>
      <c r="F16" s="42">
        <v>200</v>
      </c>
      <c r="G16" s="42">
        <v>14.94</v>
      </c>
      <c r="H16" s="42">
        <v>12.89</v>
      </c>
      <c r="I16" s="42">
        <v>43.65</v>
      </c>
      <c r="J16" s="42">
        <v>344.83</v>
      </c>
      <c r="K16" s="43">
        <v>9</v>
      </c>
      <c r="L16" s="42">
        <v>38.5</v>
      </c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 t="s">
        <v>55</v>
      </c>
      <c r="F18" s="42">
        <v>1</v>
      </c>
      <c r="G18" s="42">
        <v>4.5</v>
      </c>
      <c r="H18" s="42">
        <v>3.79</v>
      </c>
      <c r="I18" s="42">
        <v>24.5</v>
      </c>
      <c r="J18" s="42">
        <v>132.87</v>
      </c>
      <c r="K18" s="43">
        <v>16</v>
      </c>
      <c r="L18" s="42">
        <v>10</v>
      </c>
    </row>
    <row r="19" spans="1:12" ht="15" x14ac:dyDescent="0.25">
      <c r="A19" s="23"/>
      <c r="B19" s="15"/>
      <c r="C19" s="11"/>
      <c r="D19" s="7" t="s">
        <v>31</v>
      </c>
      <c r="E19" s="41" t="s">
        <v>31</v>
      </c>
      <c r="F19" s="42">
        <v>40</v>
      </c>
      <c r="G19" s="42">
        <v>5.76</v>
      </c>
      <c r="H19" s="42">
        <v>0.7</v>
      </c>
      <c r="I19" s="42">
        <v>29.23</v>
      </c>
      <c r="J19" s="42">
        <v>162.24</v>
      </c>
      <c r="K19" s="43"/>
      <c r="L19" s="42">
        <v>2.3199999999999998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 t="s">
        <v>24</v>
      </c>
      <c r="E21" s="41" t="s">
        <v>56</v>
      </c>
      <c r="F21" s="42">
        <v>100</v>
      </c>
      <c r="G21" s="42">
        <v>2</v>
      </c>
      <c r="H21" s="42">
        <v>1</v>
      </c>
      <c r="I21" s="42">
        <v>21</v>
      </c>
      <c r="J21" s="42">
        <v>96</v>
      </c>
      <c r="K21" s="43"/>
      <c r="L21" s="42">
        <v>10</v>
      </c>
    </row>
    <row r="22" spans="1:12" ht="15" x14ac:dyDescent="0.25">
      <c r="A22" s="23"/>
      <c r="B22" s="15"/>
      <c r="C22" s="11"/>
      <c r="D22" s="6" t="s">
        <v>51</v>
      </c>
      <c r="E22" s="41" t="s">
        <v>57</v>
      </c>
      <c r="F22" s="42">
        <v>16</v>
      </c>
      <c r="G22" s="42">
        <v>1.1000000000000001</v>
      </c>
      <c r="H22" s="42">
        <v>0.75</v>
      </c>
      <c r="I22" s="42">
        <v>10</v>
      </c>
      <c r="J22" s="42">
        <v>20.65</v>
      </c>
      <c r="K22" s="43"/>
      <c r="L22" s="42">
        <v>3.68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v>557</v>
      </c>
      <c r="G23" s="19">
        <v>186.23</v>
      </c>
      <c r="H23" s="19">
        <v>37.04</v>
      </c>
      <c r="I23" s="19">
        <v>121.05</v>
      </c>
      <c r="J23" s="19">
        <v>807.88</v>
      </c>
      <c r="K23" s="25"/>
      <c r="L23" s="19">
        <v>83.86</v>
      </c>
    </row>
    <row r="24" spans="1:12" ht="15" x14ac:dyDescent="0.2">
      <c r="A24" s="28">
        <f>A6</f>
        <v>1</v>
      </c>
      <c r="B24" s="29">
        <f>B6</f>
        <v>1</v>
      </c>
      <c r="C24" s="52" t="s">
        <v>4</v>
      </c>
      <c r="D24" s="53"/>
      <c r="E24" s="30"/>
      <c r="F24" s="31">
        <v>557</v>
      </c>
      <c r="G24" s="31">
        <v>186.23</v>
      </c>
      <c r="H24" s="31">
        <v>37.04</v>
      </c>
      <c r="I24" s="31">
        <v>121.05</v>
      </c>
      <c r="J24" s="31">
        <v>807.88</v>
      </c>
      <c r="K24" s="31"/>
      <c r="L24" s="31">
        <v>83.86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/>
      <c r="F25" s="39"/>
      <c r="G25" s="39"/>
      <c r="H25" s="39"/>
      <c r="I25" s="39"/>
      <c r="J25" s="39"/>
      <c r="K25" s="40"/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2">SUM(G25:G31)</f>
        <v>0</v>
      </c>
      <c r="H32" s="19">
        <f t="shared" ref="H32" si="3">SUM(H25:H31)</f>
        <v>0</v>
      </c>
      <c r="I32" s="19">
        <f t="shared" ref="I32" si="4">SUM(I25:I31)</f>
        <v>0</v>
      </c>
      <c r="J32" s="19">
        <f t="shared" ref="J32:L32" si="5">SUM(J25:J31)</f>
        <v>0</v>
      </c>
      <c r="K32" s="25"/>
      <c r="L32" s="19">
        <f t="shared" si="5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 t="s">
        <v>74</v>
      </c>
      <c r="F34" s="42">
        <v>135</v>
      </c>
      <c r="G34" s="42">
        <v>4.34</v>
      </c>
      <c r="H34" s="42">
        <v>2.89</v>
      </c>
      <c r="I34" s="42">
        <v>19.489999999999998</v>
      </c>
      <c r="J34" s="42">
        <v>91.62</v>
      </c>
      <c r="K34" s="43">
        <v>35</v>
      </c>
      <c r="L34" s="42">
        <v>12.93</v>
      </c>
    </row>
    <row r="35" spans="1:12" ht="15" x14ac:dyDescent="0.25">
      <c r="A35" s="14"/>
      <c r="B35" s="15"/>
      <c r="C35" s="11"/>
      <c r="D35" s="7" t="s">
        <v>28</v>
      </c>
      <c r="E35" s="41" t="s">
        <v>76</v>
      </c>
      <c r="F35" s="42">
        <v>115</v>
      </c>
      <c r="G35" s="42">
        <v>4.3</v>
      </c>
      <c r="H35" s="42">
        <v>2</v>
      </c>
      <c r="I35" s="42">
        <v>11.89</v>
      </c>
      <c r="J35" s="42">
        <v>60</v>
      </c>
      <c r="K35" s="43">
        <v>9</v>
      </c>
      <c r="L35" s="42">
        <v>39.56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60</v>
      </c>
      <c r="F37" s="42">
        <v>9</v>
      </c>
      <c r="G37" s="42">
        <v>0</v>
      </c>
      <c r="H37" s="42">
        <v>0</v>
      </c>
      <c r="I37" s="42">
        <v>13.45</v>
      </c>
      <c r="J37" s="42">
        <v>28</v>
      </c>
      <c r="K37" s="43">
        <v>20</v>
      </c>
      <c r="L37" s="42">
        <v>2.1</v>
      </c>
    </row>
    <row r="38" spans="1:12" ht="15" x14ac:dyDescent="0.25">
      <c r="A38" s="14"/>
      <c r="B38" s="15"/>
      <c r="C38" s="11"/>
      <c r="D38" s="7" t="s">
        <v>31</v>
      </c>
      <c r="E38" s="41" t="s">
        <v>31</v>
      </c>
      <c r="F38" s="42">
        <v>40</v>
      </c>
      <c r="G38" s="42">
        <v>5.76</v>
      </c>
      <c r="H38" s="42">
        <v>0.7</v>
      </c>
      <c r="I38" s="42">
        <v>29.23</v>
      </c>
      <c r="J38" s="42">
        <v>162.24</v>
      </c>
      <c r="K38" s="43"/>
      <c r="L38" s="42">
        <v>2.3199999999999998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 t="s">
        <v>24</v>
      </c>
      <c r="E40" s="41" t="s">
        <v>44</v>
      </c>
      <c r="F40" s="42">
        <v>100</v>
      </c>
      <c r="G40" s="42">
        <v>0.59</v>
      </c>
      <c r="H40" s="42">
        <v>0.59</v>
      </c>
      <c r="I40" s="42">
        <v>14.73</v>
      </c>
      <c r="J40" s="42">
        <v>44.19</v>
      </c>
      <c r="K40" s="43"/>
      <c r="L40" s="42">
        <v>9.1</v>
      </c>
    </row>
    <row r="41" spans="1:12" ht="15" x14ac:dyDescent="0.25">
      <c r="A41" s="14"/>
      <c r="B41" s="15"/>
      <c r="C41" s="11"/>
      <c r="D41" s="6" t="s">
        <v>51</v>
      </c>
      <c r="E41" s="41" t="s">
        <v>50</v>
      </c>
      <c r="F41" s="42">
        <v>45</v>
      </c>
      <c r="G41" s="42">
        <v>30.48</v>
      </c>
      <c r="H41" s="42">
        <v>2</v>
      </c>
      <c r="I41" s="42">
        <v>42</v>
      </c>
      <c r="J41" s="42">
        <v>68.900000000000006</v>
      </c>
      <c r="K41" s="43"/>
      <c r="L41" s="42">
        <v>17.850000000000001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444</v>
      </c>
      <c r="G42" s="19">
        <f t="shared" ref="G42" si="6">SUM(G33:G41)</f>
        <v>45.47</v>
      </c>
      <c r="H42" s="19">
        <f t="shared" ref="H42" si="7">SUM(H33:H41)</f>
        <v>8.18</v>
      </c>
      <c r="I42" s="19">
        <f t="shared" ref="I42" si="8">SUM(I33:I41)</f>
        <v>130.79000000000002</v>
      </c>
      <c r="J42" s="19">
        <f t="shared" ref="J42:L42" si="9">SUM(J33:J41)</f>
        <v>454.95000000000005</v>
      </c>
      <c r="K42" s="25"/>
      <c r="L42" s="19">
        <f t="shared" si="9"/>
        <v>83.860000000000014</v>
      </c>
    </row>
    <row r="43" spans="1:12" ht="15.75" customHeight="1" x14ac:dyDescent="0.2">
      <c r="A43" s="32">
        <f>A25</f>
        <v>1</v>
      </c>
      <c r="B43" s="32">
        <f>B25</f>
        <v>2</v>
      </c>
      <c r="C43" s="52" t="s">
        <v>4</v>
      </c>
      <c r="D43" s="53"/>
      <c r="E43" s="30"/>
      <c r="F43" s="31">
        <f>F32+F42</f>
        <v>444</v>
      </c>
      <c r="G43" s="31">
        <f t="shared" ref="G43" si="10">G32+G42</f>
        <v>45.47</v>
      </c>
      <c r="H43" s="31">
        <f t="shared" ref="H43" si="11">H32+H42</f>
        <v>8.18</v>
      </c>
      <c r="I43" s="31">
        <f t="shared" ref="I43" si="12">I32+I42</f>
        <v>130.79000000000002</v>
      </c>
      <c r="J43" s="31">
        <f t="shared" ref="J43:L43" si="13">J32+J42</f>
        <v>454.95000000000005</v>
      </c>
      <c r="K43" s="31"/>
      <c r="L43" s="31">
        <f t="shared" si="13"/>
        <v>83.860000000000014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8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/>
      <c r="F46" s="42"/>
      <c r="G46" s="42"/>
      <c r="H46" s="42"/>
      <c r="I46" s="42"/>
      <c r="J46" s="42"/>
      <c r="K46" s="43"/>
      <c r="L46" s="42"/>
    </row>
    <row r="47" spans="1:12" ht="15" x14ac:dyDescent="0.25">
      <c r="A47" s="23"/>
      <c r="B47" s="15"/>
      <c r="C47" s="11"/>
      <c r="D47" s="7" t="s">
        <v>23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 t="s">
        <v>43</v>
      </c>
      <c r="F53" s="42">
        <v>240</v>
      </c>
      <c r="G53" s="42">
        <v>2.42</v>
      </c>
      <c r="H53" s="42">
        <v>1.9</v>
      </c>
      <c r="I53" s="42">
        <v>5.21</v>
      </c>
      <c r="J53" s="42">
        <v>96.95</v>
      </c>
      <c r="K53" s="43">
        <v>33</v>
      </c>
      <c r="L53" s="42">
        <v>15.84</v>
      </c>
    </row>
    <row r="54" spans="1:12" ht="15" x14ac:dyDescent="0.25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11.44</v>
      </c>
      <c r="H54" s="42">
        <v>2.66</v>
      </c>
      <c r="I54" s="42">
        <v>8.98</v>
      </c>
      <c r="J54" s="42">
        <v>168.35</v>
      </c>
      <c r="K54" s="43">
        <v>9</v>
      </c>
      <c r="L54" s="42">
        <v>6.87</v>
      </c>
    </row>
    <row r="55" spans="1:12" ht="15" x14ac:dyDescent="0.25">
      <c r="A55" s="23"/>
      <c r="B55" s="15"/>
      <c r="C55" s="11"/>
      <c r="D55" s="7" t="s">
        <v>29</v>
      </c>
      <c r="E55" s="41" t="s">
        <v>78</v>
      </c>
      <c r="F55" s="42">
        <v>55</v>
      </c>
      <c r="G55" s="42">
        <v>9.23</v>
      </c>
      <c r="H55" s="42">
        <v>8.77</v>
      </c>
      <c r="I55" s="42">
        <v>14.21</v>
      </c>
      <c r="J55" s="42">
        <v>232.85</v>
      </c>
      <c r="K55" s="43">
        <v>46</v>
      </c>
      <c r="L55" s="42">
        <v>18.829999999999998</v>
      </c>
    </row>
    <row r="56" spans="1:12" ht="15" x14ac:dyDescent="0.25">
      <c r="A56" s="23"/>
      <c r="B56" s="15"/>
      <c r="C56" s="11"/>
      <c r="D56" s="7" t="s">
        <v>30</v>
      </c>
      <c r="E56" s="41" t="s">
        <v>49</v>
      </c>
      <c r="F56" s="42">
        <v>200</v>
      </c>
      <c r="G56" s="42">
        <v>0</v>
      </c>
      <c r="H56" s="42">
        <v>0</v>
      </c>
      <c r="I56" s="42">
        <v>16.21</v>
      </c>
      <c r="J56" s="42">
        <v>35</v>
      </c>
      <c r="K56" s="43">
        <v>49</v>
      </c>
      <c r="L56" s="42">
        <v>17</v>
      </c>
    </row>
    <row r="57" spans="1:12" ht="15" x14ac:dyDescent="0.25">
      <c r="A57" s="23"/>
      <c r="B57" s="15"/>
      <c r="C57" s="11"/>
      <c r="D57" s="7" t="s">
        <v>31</v>
      </c>
      <c r="E57" s="41" t="s">
        <v>31</v>
      </c>
      <c r="F57" s="42">
        <v>40</v>
      </c>
      <c r="G57" s="42">
        <v>5.76</v>
      </c>
      <c r="H57" s="42">
        <v>0.7</v>
      </c>
      <c r="I57" s="42">
        <v>29.23</v>
      </c>
      <c r="J57" s="42">
        <v>162.24</v>
      </c>
      <c r="K57" s="43"/>
      <c r="L57" s="42">
        <v>2.3199999999999998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 t="s">
        <v>24</v>
      </c>
      <c r="E59" s="41" t="s">
        <v>69</v>
      </c>
      <c r="F59" s="42">
        <v>100</v>
      </c>
      <c r="G59" s="42">
        <v>0.4</v>
      </c>
      <c r="H59" s="42">
        <v>0.3</v>
      </c>
      <c r="I59" s="42">
        <v>10.3</v>
      </c>
      <c r="J59" s="42">
        <v>47</v>
      </c>
      <c r="K59" s="43"/>
      <c r="L59" s="42">
        <v>18</v>
      </c>
    </row>
    <row r="60" spans="1:12" ht="15" x14ac:dyDescent="0.25">
      <c r="A60" s="23"/>
      <c r="B60" s="15"/>
      <c r="C60" s="11"/>
      <c r="D60" s="6" t="s">
        <v>51</v>
      </c>
      <c r="E60" s="41" t="s">
        <v>67</v>
      </c>
      <c r="F60" s="42">
        <v>1</v>
      </c>
      <c r="G60" s="42">
        <v>0.82</v>
      </c>
      <c r="H60" s="42">
        <v>5.4</v>
      </c>
      <c r="I60" s="42">
        <v>12</v>
      </c>
      <c r="J60" s="42">
        <v>61.25</v>
      </c>
      <c r="K60" s="43"/>
      <c r="L60" s="42">
        <v>5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786</v>
      </c>
      <c r="G61" s="19">
        <f t="shared" ref="G61" si="18">SUM(G52:G60)</f>
        <v>30.07</v>
      </c>
      <c r="H61" s="19">
        <f t="shared" ref="H61" si="19">SUM(H52:H60)</f>
        <v>19.73</v>
      </c>
      <c r="I61" s="19">
        <f t="shared" ref="I61" si="20">SUM(I52:I60)</f>
        <v>96.14</v>
      </c>
      <c r="J61" s="19">
        <f t="shared" ref="J61:L61" si="21">SUM(J52:J60)</f>
        <v>803.64</v>
      </c>
      <c r="K61" s="25"/>
      <c r="L61" s="19">
        <f t="shared" si="21"/>
        <v>83.86</v>
      </c>
    </row>
    <row r="62" spans="1:12" ht="15.75" customHeight="1" x14ac:dyDescent="0.2">
      <c r="A62" s="28">
        <f>A44</f>
        <v>1</v>
      </c>
      <c r="B62" s="29">
        <f>B44</f>
        <v>3</v>
      </c>
      <c r="C62" s="52" t="s">
        <v>4</v>
      </c>
      <c r="D62" s="53"/>
      <c r="E62" s="30"/>
      <c r="F62" s="31">
        <f>F51+F61</f>
        <v>786</v>
      </c>
      <c r="G62" s="31">
        <f t="shared" ref="G62" si="22">G51+G61</f>
        <v>30.07</v>
      </c>
      <c r="H62" s="31">
        <f t="shared" ref="H62" si="23">H51+H61</f>
        <v>19.73</v>
      </c>
      <c r="I62" s="31">
        <f t="shared" ref="I62" si="24">I51+I61</f>
        <v>96.14</v>
      </c>
      <c r="J62" s="31">
        <f t="shared" ref="J62:L62" si="25">J51+J61</f>
        <v>803.64</v>
      </c>
      <c r="K62" s="31"/>
      <c r="L62" s="31">
        <f t="shared" si="25"/>
        <v>83.86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/>
      <c r="F63" s="39"/>
      <c r="G63" s="39"/>
      <c r="H63" s="39"/>
      <c r="I63" s="39"/>
      <c r="J63" s="39"/>
      <c r="K63" s="40"/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79</v>
      </c>
      <c r="F72" s="42">
        <v>200</v>
      </c>
      <c r="G72" s="42">
        <v>5.0599999999999996</v>
      </c>
      <c r="H72" s="42">
        <v>0.64</v>
      </c>
      <c r="I72" s="42">
        <v>22.06</v>
      </c>
      <c r="J72" s="42">
        <v>108.68</v>
      </c>
      <c r="K72" s="43">
        <v>40</v>
      </c>
      <c r="L72" s="42">
        <v>18.649999999999999</v>
      </c>
    </row>
    <row r="73" spans="1:12" ht="15" x14ac:dyDescent="0.25">
      <c r="A73" s="23"/>
      <c r="B73" s="15"/>
      <c r="C73" s="11"/>
      <c r="D73" s="7" t="s">
        <v>28</v>
      </c>
      <c r="E73" s="41" t="s">
        <v>66</v>
      </c>
      <c r="F73" s="42">
        <v>180</v>
      </c>
      <c r="G73" s="42">
        <v>12.27</v>
      </c>
      <c r="H73" s="42">
        <v>2.85</v>
      </c>
      <c r="I73" s="42">
        <v>9.6300000000000008</v>
      </c>
      <c r="J73" s="42">
        <v>201.78</v>
      </c>
      <c r="K73" s="43">
        <v>42</v>
      </c>
      <c r="L73" s="42">
        <v>22.89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 t="s">
        <v>49</v>
      </c>
      <c r="F75" s="42">
        <v>200</v>
      </c>
      <c r="G75" s="42">
        <v>0</v>
      </c>
      <c r="H75" s="42">
        <v>0</v>
      </c>
      <c r="I75" s="42">
        <v>16.21</v>
      </c>
      <c r="J75" s="42">
        <v>35</v>
      </c>
      <c r="K75" s="43">
        <v>49</v>
      </c>
      <c r="L75" s="42">
        <v>17</v>
      </c>
    </row>
    <row r="76" spans="1:12" ht="15" x14ac:dyDescent="0.25">
      <c r="A76" s="23"/>
      <c r="B76" s="15"/>
      <c r="C76" s="11"/>
      <c r="D76" s="7" t="s">
        <v>31</v>
      </c>
      <c r="E76" s="41" t="s">
        <v>31</v>
      </c>
      <c r="F76" s="42">
        <v>40</v>
      </c>
      <c r="G76" s="42">
        <v>5.76</v>
      </c>
      <c r="H76" s="42">
        <v>0.7</v>
      </c>
      <c r="I76" s="42">
        <v>29.23</v>
      </c>
      <c r="J76" s="42">
        <v>162.24</v>
      </c>
      <c r="K76" s="43"/>
      <c r="L76" s="42">
        <v>2.3199999999999998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 t="s">
        <v>51</v>
      </c>
      <c r="E78" s="41" t="s">
        <v>73</v>
      </c>
      <c r="F78" s="42">
        <v>33.33</v>
      </c>
      <c r="G78" s="42">
        <v>0.1</v>
      </c>
      <c r="H78" s="42">
        <v>0.38</v>
      </c>
      <c r="I78" s="42">
        <v>6.01</v>
      </c>
      <c r="J78" s="42">
        <v>8.4</v>
      </c>
      <c r="K78" s="43"/>
      <c r="L78" s="42">
        <v>14</v>
      </c>
    </row>
    <row r="79" spans="1:12" ht="15" x14ac:dyDescent="0.25">
      <c r="A79" s="23"/>
      <c r="B79" s="15"/>
      <c r="C79" s="11"/>
      <c r="D79" s="6" t="s">
        <v>24</v>
      </c>
      <c r="E79" s="41" t="s">
        <v>44</v>
      </c>
      <c r="F79" s="42">
        <v>100</v>
      </c>
      <c r="G79" s="42">
        <v>0.59</v>
      </c>
      <c r="H79" s="42">
        <v>0.59</v>
      </c>
      <c r="I79" s="42">
        <v>14.73</v>
      </c>
      <c r="J79" s="42">
        <v>44.19</v>
      </c>
      <c r="K79" s="43"/>
      <c r="L79" s="42">
        <v>9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753.33</v>
      </c>
      <c r="G80" s="19">
        <f t="shared" ref="G80" si="30">SUM(G71:G79)</f>
        <v>23.779999999999998</v>
      </c>
      <c r="H80" s="19">
        <f t="shared" ref="H80" si="31">SUM(H71:H79)</f>
        <v>5.16</v>
      </c>
      <c r="I80" s="19">
        <f t="shared" ref="I80" si="32">SUM(I71:I79)</f>
        <v>97.87</v>
      </c>
      <c r="J80" s="19">
        <f t="shared" ref="J80:L80" si="33">SUM(J71:J79)</f>
        <v>560.29</v>
      </c>
      <c r="K80" s="25"/>
      <c r="L80" s="19">
        <f t="shared" si="33"/>
        <v>83.86</v>
      </c>
    </row>
    <row r="81" spans="1:12" ht="15.75" customHeight="1" x14ac:dyDescent="0.2">
      <c r="A81" s="28">
        <f>A63</f>
        <v>1</v>
      </c>
      <c r="B81" s="29">
        <f>B63</f>
        <v>4</v>
      </c>
      <c r="C81" s="52" t="s">
        <v>4</v>
      </c>
      <c r="D81" s="53"/>
      <c r="E81" s="30"/>
      <c r="F81" s="31">
        <f>F70+F80</f>
        <v>753.33</v>
      </c>
      <c r="G81" s="31">
        <f t="shared" ref="G81" si="34">G70+G80</f>
        <v>23.779999999999998</v>
      </c>
      <c r="H81" s="31">
        <f t="shared" ref="H81" si="35">H70+H80</f>
        <v>5.16</v>
      </c>
      <c r="I81" s="31">
        <f t="shared" ref="I81" si="36">I70+I80</f>
        <v>97.87</v>
      </c>
      <c r="J81" s="31">
        <f t="shared" ref="J81:L81" si="37">J70+J80</f>
        <v>560.29</v>
      </c>
      <c r="K81" s="31"/>
      <c r="L81" s="31">
        <f t="shared" si="37"/>
        <v>83.86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8"/>
      <c r="F82" s="39"/>
      <c r="G82" s="39"/>
      <c r="H82" s="39"/>
      <c r="I82" s="39"/>
      <c r="J82" s="39"/>
      <c r="K82" s="40"/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23"/>
      <c r="B85" s="15"/>
      <c r="C85" s="11"/>
      <c r="D85" s="7" t="s">
        <v>23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42</v>
      </c>
      <c r="F91" s="42">
        <v>150</v>
      </c>
      <c r="G91" s="42">
        <v>6.4</v>
      </c>
      <c r="H91" s="42">
        <v>7.2</v>
      </c>
      <c r="I91" s="42">
        <v>22</v>
      </c>
      <c r="J91" s="42">
        <v>201.56</v>
      </c>
      <c r="K91" s="43"/>
      <c r="L91" s="42">
        <v>34.700000000000003</v>
      </c>
    </row>
    <row r="92" spans="1:12" ht="15" x14ac:dyDescent="0.25">
      <c r="A92" s="23"/>
      <c r="B92" s="15"/>
      <c r="C92" s="11"/>
      <c r="D92" s="7" t="s">
        <v>28</v>
      </c>
      <c r="E92" s="41" t="s">
        <v>43</v>
      </c>
      <c r="F92" s="42">
        <v>80</v>
      </c>
      <c r="G92" s="42">
        <v>6.1</v>
      </c>
      <c r="H92" s="42">
        <v>5.8</v>
      </c>
      <c r="I92" s="42">
        <v>9.4</v>
      </c>
      <c r="J92" s="42">
        <v>142.19999999999999</v>
      </c>
      <c r="K92" s="43">
        <v>9</v>
      </c>
      <c r="L92" s="42">
        <v>22.24</v>
      </c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 t="s">
        <v>45</v>
      </c>
      <c r="F94" s="42">
        <v>200</v>
      </c>
      <c r="G94" s="42">
        <v>0</v>
      </c>
      <c r="H94" s="42">
        <v>0</v>
      </c>
      <c r="I94" s="42">
        <v>16.21</v>
      </c>
      <c r="J94" s="42">
        <v>35</v>
      </c>
      <c r="K94" s="43"/>
      <c r="L94" s="42">
        <v>17</v>
      </c>
    </row>
    <row r="95" spans="1:12" ht="15" x14ac:dyDescent="0.25">
      <c r="A95" s="23"/>
      <c r="B95" s="15"/>
      <c r="C95" s="11"/>
      <c r="D95" s="7" t="s">
        <v>31</v>
      </c>
      <c r="E95" s="41" t="s">
        <v>31</v>
      </c>
      <c r="F95" s="42">
        <v>40</v>
      </c>
      <c r="G95" s="42">
        <v>5.76</v>
      </c>
      <c r="H95" s="42">
        <v>0.7</v>
      </c>
      <c r="I95" s="42">
        <v>29.23</v>
      </c>
      <c r="J95" s="42">
        <v>162.24</v>
      </c>
      <c r="K95" s="43"/>
      <c r="L95" s="42">
        <v>2.3199999999999998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 t="s">
        <v>24</v>
      </c>
      <c r="E97" s="41" t="s">
        <v>44</v>
      </c>
      <c r="F97" s="42">
        <v>100</v>
      </c>
      <c r="G97" s="42"/>
      <c r="H97" s="42"/>
      <c r="I97" s="42"/>
      <c r="J97" s="42"/>
      <c r="K97" s="43"/>
      <c r="L97" s="42">
        <v>7.6</v>
      </c>
    </row>
    <row r="98" spans="1:12" ht="15.75" thickBot="1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v>570</v>
      </c>
      <c r="G99" s="19">
        <v>18.260000000000002</v>
      </c>
      <c r="H99" s="39">
        <v>13.7</v>
      </c>
      <c r="I99" s="19">
        <v>76.84</v>
      </c>
      <c r="J99" s="19">
        <v>541</v>
      </c>
      <c r="K99" s="25"/>
      <c r="L99" s="19">
        <v>83.859999999999985</v>
      </c>
    </row>
    <row r="100" spans="1:12" ht="15.75" customHeight="1" thickBot="1" x14ac:dyDescent="0.25">
      <c r="A100" s="28">
        <f>A63</f>
        <v>1</v>
      </c>
      <c r="B100" s="29">
        <v>5</v>
      </c>
      <c r="C100" s="52" t="s">
        <v>4</v>
      </c>
      <c r="D100" s="53"/>
      <c r="E100" s="30"/>
      <c r="F100" s="31">
        <v>570</v>
      </c>
      <c r="G100" s="31">
        <v>18.260000000000002</v>
      </c>
      <c r="H100" s="31">
        <v>13.7</v>
      </c>
      <c r="I100" s="31">
        <v>76.84</v>
      </c>
      <c r="J100" s="31">
        <v>541</v>
      </c>
      <c r="K100" s="31"/>
      <c r="L100" s="31">
        <v>83.86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8"/>
      <c r="F101" s="39"/>
      <c r="G101" s="39"/>
      <c r="I101" s="39"/>
      <c r="J101" s="39"/>
      <c r="K101" s="40"/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2">SUM(G101:G107)</f>
        <v>0</v>
      </c>
      <c r="H108" s="19">
        <v>0</v>
      </c>
      <c r="I108" s="19">
        <f t="shared" si="42"/>
        <v>0</v>
      </c>
      <c r="J108" s="19">
        <f t="shared" si="42"/>
        <v>0</v>
      </c>
      <c r="K108" s="25"/>
      <c r="L108" s="19">
        <f t="shared" ref="L108" si="43">SUM(L101:L107)</f>
        <v>0</v>
      </c>
    </row>
    <row r="109" spans="1:12" ht="15" x14ac:dyDescent="0.25">
      <c r="A109" s="26">
        <v>1</v>
      </c>
      <c r="B109" s="13">
        <f>B101</f>
        <v>6</v>
      </c>
      <c r="C109" s="10" t="s">
        <v>25</v>
      </c>
      <c r="D109" s="7" t="s">
        <v>26</v>
      </c>
      <c r="E109" s="41" t="s">
        <v>46</v>
      </c>
      <c r="F109" s="42">
        <v>20</v>
      </c>
      <c r="G109" s="42">
        <v>0.5</v>
      </c>
      <c r="H109" s="42">
        <v>0.1</v>
      </c>
      <c r="I109" s="42">
        <v>4.5</v>
      </c>
      <c r="J109" s="42">
        <v>16.8</v>
      </c>
      <c r="K109" s="43"/>
      <c r="L109" s="42">
        <v>7.43</v>
      </c>
    </row>
    <row r="110" spans="1:12" ht="15" x14ac:dyDescent="0.25">
      <c r="A110" s="23"/>
      <c r="B110" s="15"/>
      <c r="C110" s="11"/>
      <c r="D110" s="7" t="s">
        <v>27</v>
      </c>
      <c r="E110" s="41" t="s">
        <v>47</v>
      </c>
      <c r="F110" s="42">
        <v>132</v>
      </c>
      <c r="G110" s="42">
        <v>7.18</v>
      </c>
      <c r="H110" s="42">
        <v>1.98</v>
      </c>
      <c r="I110" s="42">
        <v>6.85</v>
      </c>
      <c r="J110" s="42">
        <v>89.36</v>
      </c>
      <c r="K110" s="43">
        <v>36</v>
      </c>
      <c r="L110" s="42">
        <v>5.98</v>
      </c>
    </row>
    <row r="111" spans="1:12" ht="15" x14ac:dyDescent="0.25">
      <c r="A111" s="23"/>
      <c r="B111" s="15"/>
      <c r="C111" s="11"/>
      <c r="D111" s="7" t="s">
        <v>28</v>
      </c>
      <c r="E111" s="41" t="s">
        <v>48</v>
      </c>
      <c r="F111" s="42">
        <v>55</v>
      </c>
      <c r="G111" s="42">
        <v>0.91</v>
      </c>
      <c r="H111" s="42">
        <v>1.18</v>
      </c>
      <c r="I111" s="42">
        <v>10.66</v>
      </c>
      <c r="J111" s="42">
        <v>34.18</v>
      </c>
      <c r="K111" s="43">
        <v>10</v>
      </c>
      <c r="L111" s="42">
        <v>24.28</v>
      </c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49</v>
      </c>
      <c r="F113" s="42">
        <v>200</v>
      </c>
      <c r="G113" s="42">
        <v>0</v>
      </c>
      <c r="H113" s="42">
        <v>0</v>
      </c>
      <c r="I113" s="42">
        <v>16.21</v>
      </c>
      <c r="J113" s="42">
        <v>35</v>
      </c>
      <c r="K113" s="43">
        <v>49</v>
      </c>
      <c r="L113" s="42">
        <v>17</v>
      </c>
    </row>
    <row r="114" spans="1:12" ht="15" x14ac:dyDescent="0.25">
      <c r="A114" s="23"/>
      <c r="B114" s="15"/>
      <c r="C114" s="11"/>
      <c r="D114" s="7" t="s">
        <v>31</v>
      </c>
      <c r="E114" s="41" t="s">
        <v>31</v>
      </c>
      <c r="F114" s="42">
        <v>40</v>
      </c>
      <c r="G114" s="42">
        <v>5.76</v>
      </c>
      <c r="H114" s="42">
        <v>0.7</v>
      </c>
      <c r="I114" s="42">
        <v>29.23</v>
      </c>
      <c r="J114" s="42">
        <v>162.24</v>
      </c>
      <c r="K114" s="43"/>
      <c r="L114" s="42">
        <v>2.3199999999999998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 t="s">
        <v>24</v>
      </c>
      <c r="E116" s="41" t="s">
        <v>44</v>
      </c>
      <c r="F116" s="42">
        <v>100</v>
      </c>
      <c r="G116" s="42">
        <v>0.59</v>
      </c>
      <c r="H116" s="42">
        <v>0.59</v>
      </c>
      <c r="I116" s="42">
        <v>14.73</v>
      </c>
      <c r="J116" s="42">
        <v>44.19</v>
      </c>
      <c r="K116" s="43"/>
      <c r="L116" s="42">
        <v>9</v>
      </c>
    </row>
    <row r="117" spans="1:12" ht="15" x14ac:dyDescent="0.25">
      <c r="A117" s="23"/>
      <c r="B117" s="15"/>
      <c r="C117" s="11"/>
      <c r="D117" s="6" t="s">
        <v>51</v>
      </c>
      <c r="E117" s="41" t="s">
        <v>50</v>
      </c>
      <c r="F117" s="42">
        <v>45</v>
      </c>
      <c r="G117" s="42">
        <v>30.48</v>
      </c>
      <c r="H117" s="42">
        <v>2</v>
      </c>
      <c r="I117" s="42">
        <v>42</v>
      </c>
      <c r="J117" s="42">
        <v>68.900000000000006</v>
      </c>
      <c r="K117" s="43"/>
      <c r="L117" s="42">
        <v>17.850000000000001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592</v>
      </c>
      <c r="G118" s="19">
        <f t="shared" ref="G118:J118" si="44">SUM(G109:G117)</f>
        <v>45.42</v>
      </c>
      <c r="H118" s="19">
        <f t="shared" si="44"/>
        <v>6.55</v>
      </c>
      <c r="I118" s="19">
        <f t="shared" si="44"/>
        <v>124.18</v>
      </c>
      <c r="J118" s="19">
        <f t="shared" si="44"/>
        <v>450.67000000000007</v>
      </c>
      <c r="K118" s="25"/>
      <c r="L118" s="19">
        <f t="shared" ref="L118" si="45">SUM(L109:L117)</f>
        <v>83.859999999999985</v>
      </c>
    </row>
    <row r="119" spans="1:12" ht="15.75" customHeight="1" thickBot="1" x14ac:dyDescent="0.25">
      <c r="A119" s="28">
        <f>A82</f>
        <v>1</v>
      </c>
      <c r="B119" s="29">
        <v>6</v>
      </c>
      <c r="C119" s="52" t="s">
        <v>4</v>
      </c>
      <c r="D119" s="53"/>
      <c r="E119" s="30"/>
      <c r="F119" s="31"/>
      <c r="G119" s="31"/>
      <c r="H119" s="31"/>
      <c r="I119" s="31"/>
      <c r="J119" s="31"/>
      <c r="K119" s="31"/>
      <c r="L119" s="31"/>
    </row>
    <row r="120" spans="1:12" ht="15" x14ac:dyDescent="0.25">
      <c r="A120" s="20">
        <v>2</v>
      </c>
      <c r="B120" s="21">
        <v>1</v>
      </c>
      <c r="C120" s="22" t="s">
        <v>20</v>
      </c>
      <c r="D120" s="5" t="s">
        <v>21</v>
      </c>
      <c r="E120" s="38"/>
      <c r="F120" s="39"/>
      <c r="G120" s="39"/>
      <c r="H120" s="39"/>
      <c r="I120" s="39"/>
      <c r="J120" s="39"/>
      <c r="K120" s="40"/>
      <c r="L120" s="39"/>
    </row>
    <row r="121" spans="1:12" ht="15" x14ac:dyDescent="0.25">
      <c r="A121" s="23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23"/>
      <c r="B122" s="15"/>
      <c r="C122" s="11"/>
      <c r="D122" s="7" t="s">
        <v>22</v>
      </c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23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23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23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23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24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6">SUM(G120:G126)</f>
        <v>0</v>
      </c>
      <c r="H127" s="19">
        <f t="shared" si="46"/>
        <v>0</v>
      </c>
      <c r="I127" s="19">
        <f t="shared" si="46"/>
        <v>0</v>
      </c>
      <c r="J127" s="19">
        <f t="shared" si="46"/>
        <v>0</v>
      </c>
      <c r="K127" s="25"/>
      <c r="L127" s="19">
        <f t="shared" ref="L127" si="47">SUM(L120:L126)</f>
        <v>0</v>
      </c>
    </row>
    <row r="128" spans="1:12" ht="15" x14ac:dyDescent="0.25">
      <c r="A128" s="26">
        <f>A120</f>
        <v>2</v>
      </c>
      <c r="B128" s="13">
        <f>B120</f>
        <v>1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23"/>
      <c r="B129" s="15"/>
      <c r="C129" s="11"/>
      <c r="D129" s="7" t="s">
        <v>27</v>
      </c>
      <c r="E129" s="41" t="s">
        <v>52</v>
      </c>
      <c r="F129" s="42">
        <v>200</v>
      </c>
      <c r="G129" s="42">
        <v>1.45</v>
      </c>
      <c r="H129" s="42">
        <v>12.85</v>
      </c>
      <c r="I129" s="42">
        <v>21.2</v>
      </c>
      <c r="J129" s="42">
        <v>184.3</v>
      </c>
      <c r="K129" s="43">
        <v>27</v>
      </c>
      <c r="L129" s="42">
        <v>19.36</v>
      </c>
    </row>
    <row r="130" spans="1:12" ht="15" x14ac:dyDescent="0.25">
      <c r="A130" s="23"/>
      <c r="B130" s="15"/>
      <c r="C130" s="11"/>
      <c r="D130" s="7" t="s">
        <v>28</v>
      </c>
      <c r="E130" s="41" t="s">
        <v>53</v>
      </c>
      <c r="F130" s="42">
        <v>200</v>
      </c>
      <c r="G130" s="42">
        <v>14.94</v>
      </c>
      <c r="H130" s="42">
        <v>12.89</v>
      </c>
      <c r="I130" s="42">
        <v>43.65</v>
      </c>
      <c r="J130" s="42">
        <v>344.83</v>
      </c>
      <c r="K130" s="43">
        <v>9</v>
      </c>
      <c r="L130" s="42">
        <v>38.5</v>
      </c>
    </row>
    <row r="131" spans="1:12" ht="15" x14ac:dyDescent="0.25">
      <c r="A131" s="23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23"/>
      <c r="B132" s="15"/>
      <c r="C132" s="11"/>
      <c r="D132" s="7" t="s">
        <v>30</v>
      </c>
      <c r="E132" s="41" t="s">
        <v>55</v>
      </c>
      <c r="F132" s="42">
        <v>1</v>
      </c>
      <c r="G132" s="42">
        <v>4.5</v>
      </c>
      <c r="H132" s="42">
        <v>3.79</v>
      </c>
      <c r="I132" s="42">
        <v>24.5</v>
      </c>
      <c r="J132" s="42">
        <v>132.87</v>
      </c>
      <c r="K132" s="43">
        <v>16</v>
      </c>
      <c r="L132" s="42">
        <v>10</v>
      </c>
    </row>
    <row r="133" spans="1:12" ht="15" x14ac:dyDescent="0.25">
      <c r="A133" s="23"/>
      <c r="B133" s="15"/>
      <c r="C133" s="11"/>
      <c r="D133" s="7" t="s">
        <v>31</v>
      </c>
      <c r="E133" s="41" t="s">
        <v>54</v>
      </c>
      <c r="F133" s="42">
        <v>40</v>
      </c>
      <c r="G133" s="42">
        <v>162.24</v>
      </c>
      <c r="H133" s="42">
        <v>5.76</v>
      </c>
      <c r="I133" s="42">
        <v>0.7</v>
      </c>
      <c r="J133" s="42">
        <v>29.23</v>
      </c>
      <c r="K133" s="43"/>
      <c r="L133" s="42">
        <v>2.3199999999999998</v>
      </c>
    </row>
    <row r="134" spans="1:12" ht="15" x14ac:dyDescent="0.25">
      <c r="A134" s="23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23"/>
      <c r="B135" s="15"/>
      <c r="C135" s="11"/>
      <c r="D135" s="6" t="s">
        <v>24</v>
      </c>
      <c r="E135" s="41" t="s">
        <v>56</v>
      </c>
      <c r="F135" s="42">
        <v>100</v>
      </c>
      <c r="G135" s="42">
        <v>2</v>
      </c>
      <c r="H135" s="42">
        <v>1</v>
      </c>
      <c r="I135" s="42">
        <v>21</v>
      </c>
      <c r="J135" s="42">
        <v>96</v>
      </c>
      <c r="K135" s="43"/>
      <c r="L135" s="42">
        <v>10</v>
      </c>
    </row>
    <row r="136" spans="1:12" ht="15" x14ac:dyDescent="0.25">
      <c r="A136" s="23"/>
      <c r="B136" s="15"/>
      <c r="C136" s="11"/>
      <c r="D136" s="6" t="s">
        <v>51</v>
      </c>
      <c r="E136" s="41" t="s">
        <v>57</v>
      </c>
      <c r="F136" s="42">
        <v>16</v>
      </c>
      <c r="G136" s="42">
        <v>1.1000000000000001</v>
      </c>
      <c r="H136" s="42">
        <v>0.75</v>
      </c>
      <c r="I136" s="42">
        <v>10</v>
      </c>
      <c r="J136" s="42">
        <v>20.65</v>
      </c>
      <c r="K136" s="43"/>
      <c r="L136" s="42">
        <v>3.68</v>
      </c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SUM(F128:F136)</f>
        <v>557</v>
      </c>
      <c r="G137" s="19">
        <f t="shared" ref="G137:J137" si="48">SUM(G128:G136)</f>
        <v>186.23</v>
      </c>
      <c r="H137" s="19">
        <f t="shared" si="48"/>
        <v>37.04</v>
      </c>
      <c r="I137" s="19">
        <f t="shared" si="48"/>
        <v>121.05</v>
      </c>
      <c r="J137" s="19">
        <f t="shared" si="48"/>
        <v>807.88</v>
      </c>
      <c r="K137" s="25"/>
      <c r="L137" s="19">
        <f t="shared" ref="L137" si="49">SUM(L128:L136)</f>
        <v>83.86</v>
      </c>
    </row>
    <row r="138" spans="1:12" ht="15.75" thickBot="1" x14ac:dyDescent="0.25">
      <c r="A138" s="28">
        <f>A120</f>
        <v>2</v>
      </c>
      <c r="B138" s="29">
        <f>B120</f>
        <v>1</v>
      </c>
      <c r="C138" s="52" t="s">
        <v>4</v>
      </c>
      <c r="D138" s="53"/>
      <c r="E138" s="30"/>
      <c r="F138" s="31">
        <f>F127+F137</f>
        <v>557</v>
      </c>
      <c r="G138" s="31">
        <f>G127+G137</f>
        <v>186.23</v>
      </c>
      <c r="H138" s="31">
        <f>H127+H137</f>
        <v>37.04</v>
      </c>
      <c r="I138" s="31">
        <f>I127+I137</f>
        <v>121.05</v>
      </c>
      <c r="J138" s="31">
        <f>J127+J137</f>
        <v>807.88</v>
      </c>
      <c r="K138" s="31"/>
      <c r="L138" s="31">
        <f>L127+L137</f>
        <v>83.86</v>
      </c>
    </row>
    <row r="139" spans="1:12" ht="15" x14ac:dyDescent="0.25">
      <c r="A139" s="14">
        <v>2</v>
      </c>
      <c r="B139" s="15">
        <v>2</v>
      </c>
      <c r="C139" s="22" t="s">
        <v>20</v>
      </c>
      <c r="D139" s="5" t="s">
        <v>21</v>
      </c>
      <c r="E139" s="38"/>
      <c r="F139" s="39"/>
      <c r="G139" s="39"/>
      <c r="H139" s="39"/>
      <c r="I139" s="39"/>
      <c r="J139" s="39"/>
      <c r="K139" s="40"/>
      <c r="L139" s="39"/>
    </row>
    <row r="140" spans="1:12" ht="15" x14ac:dyDescent="0.25">
      <c r="A140" s="14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14"/>
      <c r="B141" s="15"/>
      <c r="C141" s="11"/>
      <c r="D141" s="7" t="s">
        <v>22</v>
      </c>
      <c r="E141" s="41"/>
      <c r="F141" s="42"/>
      <c r="G141" s="42"/>
      <c r="H141" s="42"/>
      <c r="I141" s="42"/>
      <c r="J141" s="42"/>
      <c r="K141" s="43"/>
      <c r="L141" s="42"/>
    </row>
    <row r="142" spans="1:12" ht="15.75" customHeight="1" x14ac:dyDescent="0.25">
      <c r="A142" s="14"/>
      <c r="B142" s="15"/>
      <c r="C142" s="11"/>
      <c r="D142" s="7" t="s">
        <v>23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14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14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14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16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5" x14ac:dyDescent="0.25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14"/>
      <c r="B148" s="15"/>
      <c r="C148" s="11"/>
      <c r="D148" s="7" t="s">
        <v>27</v>
      </c>
      <c r="E148" s="41" t="s">
        <v>58</v>
      </c>
      <c r="F148" s="42">
        <v>270</v>
      </c>
      <c r="G148" s="42">
        <v>4.3899999999999997</v>
      </c>
      <c r="H148" s="42">
        <v>4.22</v>
      </c>
      <c r="I148" s="42">
        <v>13.06</v>
      </c>
      <c r="J148" s="42">
        <v>127.3</v>
      </c>
      <c r="K148" s="43">
        <v>56</v>
      </c>
      <c r="L148" s="42">
        <v>4.5199999999999996</v>
      </c>
    </row>
    <row r="149" spans="1:12" ht="15" x14ac:dyDescent="0.25">
      <c r="A149" s="14"/>
      <c r="B149" s="15"/>
      <c r="C149" s="11"/>
      <c r="D149" s="7" t="s">
        <v>28</v>
      </c>
      <c r="E149" s="41" t="s">
        <v>59</v>
      </c>
      <c r="F149" s="42">
        <v>203</v>
      </c>
      <c r="G149" s="42">
        <v>13.34</v>
      </c>
      <c r="H149" s="42">
        <v>13.93</v>
      </c>
      <c r="I149" s="42">
        <v>34.81</v>
      </c>
      <c r="J149" s="42">
        <v>246.88</v>
      </c>
      <c r="K149" s="43">
        <v>39</v>
      </c>
      <c r="L149" s="42">
        <v>41.96</v>
      </c>
    </row>
    <row r="150" spans="1:12" ht="15" x14ac:dyDescent="0.25">
      <c r="A150" s="14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14"/>
      <c r="B151" s="15"/>
      <c r="C151" s="11"/>
      <c r="D151" s="7" t="s">
        <v>30</v>
      </c>
      <c r="E151" s="41" t="s">
        <v>60</v>
      </c>
      <c r="F151" s="42">
        <v>9</v>
      </c>
      <c r="G151" s="42">
        <v>0</v>
      </c>
      <c r="H151" s="42">
        <v>0</v>
      </c>
      <c r="I151" s="42">
        <v>13.45</v>
      </c>
      <c r="J151" s="42">
        <v>28</v>
      </c>
      <c r="K151" s="43">
        <v>20</v>
      </c>
      <c r="L151" s="42">
        <v>1.86</v>
      </c>
    </row>
    <row r="152" spans="1:12" ht="15" x14ac:dyDescent="0.25">
      <c r="A152" s="14"/>
      <c r="B152" s="15"/>
      <c r="C152" s="11"/>
      <c r="D152" s="7" t="s">
        <v>31</v>
      </c>
      <c r="E152" s="41" t="s">
        <v>31</v>
      </c>
      <c r="F152" s="42">
        <v>40</v>
      </c>
      <c r="G152" s="42">
        <v>3.92</v>
      </c>
      <c r="H152" s="42">
        <v>0.48</v>
      </c>
      <c r="I152" s="42">
        <v>19.88</v>
      </c>
      <c r="J152" s="42">
        <v>152.32</v>
      </c>
      <c r="K152" s="43"/>
      <c r="L152" s="42">
        <v>3.32</v>
      </c>
    </row>
    <row r="153" spans="1:12" ht="15" x14ac:dyDescent="0.25">
      <c r="A153" s="14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14"/>
      <c r="B154" s="15"/>
      <c r="C154" s="11"/>
      <c r="D154" s="6" t="s">
        <v>51</v>
      </c>
      <c r="E154" s="41" t="s">
        <v>61</v>
      </c>
      <c r="F154" s="42">
        <v>115</v>
      </c>
      <c r="G154" s="42">
        <v>4.33</v>
      </c>
      <c r="H154" s="42">
        <v>2.0099999999999998</v>
      </c>
      <c r="I154" s="42">
        <v>11.98</v>
      </c>
      <c r="J154" s="42">
        <v>60.5</v>
      </c>
      <c r="K154" s="43"/>
      <c r="L154" s="42">
        <v>32.200000000000003</v>
      </c>
    </row>
    <row r="155" spans="1:12" ht="15" x14ac:dyDescent="0.25">
      <c r="A155" s="14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16"/>
      <c r="B156" s="17"/>
      <c r="C156" s="8"/>
      <c r="D156" s="18" t="s">
        <v>33</v>
      </c>
      <c r="E156" s="9"/>
      <c r="F156" s="19">
        <f>SUM(F147:F155)</f>
        <v>637</v>
      </c>
      <c r="G156" s="19">
        <f t="shared" ref="G156:J156" si="52">SUM(G147:G155)</f>
        <v>25.979999999999997</v>
      </c>
      <c r="H156" s="19">
        <f t="shared" si="52"/>
        <v>20.64</v>
      </c>
      <c r="I156" s="19">
        <f t="shared" si="52"/>
        <v>93.18</v>
      </c>
      <c r="J156" s="19">
        <f t="shared" si="52"/>
        <v>615</v>
      </c>
      <c r="K156" s="25"/>
      <c r="L156" s="19">
        <f t="shared" ref="L156" si="53">SUM(L147:L155)</f>
        <v>83.860000000000014</v>
      </c>
    </row>
    <row r="157" spans="1:12" ht="15.75" thickBot="1" x14ac:dyDescent="0.25">
      <c r="A157" s="32">
        <f>A139</f>
        <v>2</v>
      </c>
      <c r="B157" s="32">
        <f>B139</f>
        <v>2</v>
      </c>
      <c r="C157" s="52" t="s">
        <v>4</v>
      </c>
      <c r="D157" s="53"/>
      <c r="E157" s="30"/>
      <c r="F157" s="31">
        <f>F146+F156</f>
        <v>637</v>
      </c>
      <c r="G157" s="31">
        <f t="shared" ref="G157" si="54">G146+G156</f>
        <v>25.979999999999997</v>
      </c>
      <c r="H157" s="31">
        <f t="shared" ref="H157" si="55">H146+H156</f>
        <v>20.64</v>
      </c>
      <c r="I157" s="31">
        <f t="shared" ref="I157" si="56">I146+I156</f>
        <v>93.18</v>
      </c>
      <c r="J157" s="31">
        <f t="shared" ref="J157:L157" si="57">J146+J156</f>
        <v>615</v>
      </c>
      <c r="K157" s="31"/>
      <c r="L157" s="31">
        <f t="shared" si="57"/>
        <v>83.860000000000014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8"/>
      <c r="F158" s="39"/>
      <c r="G158" s="39"/>
      <c r="H158" s="39"/>
      <c r="I158" s="39"/>
      <c r="J158" s="39"/>
      <c r="K158" s="40"/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62</v>
      </c>
      <c r="F167" s="42">
        <v>132</v>
      </c>
      <c r="G167" s="42">
        <v>7.18</v>
      </c>
      <c r="H167" s="42">
        <v>1.98</v>
      </c>
      <c r="I167" s="42">
        <v>6.85</v>
      </c>
      <c r="J167" s="42">
        <v>89.36</v>
      </c>
      <c r="K167" s="43">
        <v>36</v>
      </c>
      <c r="L167" s="42">
        <v>21.14</v>
      </c>
    </row>
    <row r="168" spans="1:12" ht="15" x14ac:dyDescent="0.25">
      <c r="A168" s="23"/>
      <c r="B168" s="15"/>
      <c r="C168" s="11"/>
      <c r="D168" s="7" t="s">
        <v>28</v>
      </c>
      <c r="E168" s="41" t="s">
        <v>63</v>
      </c>
      <c r="F168" s="42">
        <v>55</v>
      </c>
      <c r="G168" s="42">
        <v>0.91</v>
      </c>
      <c r="H168" s="42">
        <v>1.18</v>
      </c>
      <c r="I168" s="42">
        <v>10.66</v>
      </c>
      <c r="J168" s="42">
        <v>34.18</v>
      </c>
      <c r="K168" s="43">
        <v>10</v>
      </c>
      <c r="L168" s="42">
        <v>38.86</v>
      </c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60</v>
      </c>
      <c r="F170" s="42">
        <v>9</v>
      </c>
      <c r="G170" s="42">
        <v>0</v>
      </c>
      <c r="H170" s="42">
        <v>0</v>
      </c>
      <c r="I170" s="42">
        <v>13.45</v>
      </c>
      <c r="J170" s="42">
        <v>28</v>
      </c>
      <c r="K170" s="43">
        <v>20</v>
      </c>
      <c r="L170" s="42">
        <v>1.86</v>
      </c>
    </row>
    <row r="171" spans="1:12" ht="15" x14ac:dyDescent="0.25">
      <c r="A171" s="23"/>
      <c r="B171" s="15"/>
      <c r="C171" s="11"/>
      <c r="D171" s="7" t="s">
        <v>31</v>
      </c>
      <c r="E171" s="41" t="s">
        <v>31</v>
      </c>
      <c r="F171" s="42">
        <v>40</v>
      </c>
      <c r="G171" s="42">
        <v>3.92</v>
      </c>
      <c r="H171" s="42">
        <v>0.48</v>
      </c>
      <c r="I171" s="42">
        <v>19.88</v>
      </c>
      <c r="J171" s="42">
        <v>152.32</v>
      </c>
      <c r="K171" s="43"/>
      <c r="L171" s="42">
        <v>2.3199999999999998</v>
      </c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 t="s">
        <v>24</v>
      </c>
      <c r="E173" s="41" t="s">
        <v>64</v>
      </c>
      <c r="F173" s="42">
        <v>100</v>
      </c>
      <c r="G173" s="42">
        <v>0.76</v>
      </c>
      <c r="H173" s="42">
        <v>0.17</v>
      </c>
      <c r="I173" s="42">
        <v>6.78</v>
      </c>
      <c r="J173" s="42">
        <v>35.97</v>
      </c>
      <c r="K173" s="43"/>
      <c r="L173" s="42">
        <v>16</v>
      </c>
    </row>
    <row r="174" spans="1:12" ht="15" x14ac:dyDescent="0.25">
      <c r="A174" s="23"/>
      <c r="B174" s="15"/>
      <c r="C174" s="11"/>
      <c r="D174" s="6" t="s">
        <v>51</v>
      </c>
      <c r="E174" s="41" t="s">
        <v>57</v>
      </c>
      <c r="F174" s="42">
        <v>16</v>
      </c>
      <c r="G174" s="42">
        <v>1.1000000000000001</v>
      </c>
      <c r="H174" s="42">
        <v>0.75</v>
      </c>
      <c r="I174" s="42">
        <v>10</v>
      </c>
      <c r="J174" s="42">
        <v>20.65</v>
      </c>
      <c r="K174" s="43"/>
      <c r="L174" s="42">
        <v>3.68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352</v>
      </c>
      <c r="G175" s="19">
        <f t="shared" ref="G175:J175" si="60">SUM(G166:G174)</f>
        <v>13.87</v>
      </c>
      <c r="H175" s="19">
        <f t="shared" si="60"/>
        <v>4.5600000000000005</v>
      </c>
      <c r="I175" s="19">
        <f t="shared" si="60"/>
        <v>67.62</v>
      </c>
      <c r="J175" s="19">
        <f t="shared" si="60"/>
        <v>360.48</v>
      </c>
      <c r="K175" s="25"/>
      <c r="L175" s="19">
        <f t="shared" ref="L175" si="61">SUM(L166:L174)</f>
        <v>83.86</v>
      </c>
    </row>
    <row r="176" spans="1:12" ht="15.75" thickBot="1" x14ac:dyDescent="0.25">
      <c r="A176" s="28">
        <f>A158</f>
        <v>2</v>
      </c>
      <c r="B176" s="29">
        <f>B158</f>
        <v>3</v>
      </c>
      <c r="C176" s="52" t="s">
        <v>4</v>
      </c>
      <c r="D176" s="53"/>
      <c r="E176" s="30"/>
      <c r="F176" s="31">
        <f>F165+F175</f>
        <v>352</v>
      </c>
      <c r="G176" s="31">
        <f t="shared" ref="G176" si="62">G165+G175</f>
        <v>13.87</v>
      </c>
      <c r="H176" s="31">
        <f t="shared" ref="H176" si="63">H165+H175</f>
        <v>4.5600000000000005</v>
      </c>
      <c r="I176" s="31">
        <f t="shared" ref="I176" si="64">I165+I175</f>
        <v>67.62</v>
      </c>
      <c r="J176" s="31">
        <f t="shared" ref="J176:L176" si="65">J165+J175</f>
        <v>360.48</v>
      </c>
      <c r="K176" s="31"/>
      <c r="L176" s="31">
        <f t="shared" si="65"/>
        <v>83.86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8"/>
      <c r="F177" s="39"/>
      <c r="G177" s="39"/>
      <c r="H177" s="39"/>
      <c r="I177" s="39"/>
      <c r="J177" s="39"/>
      <c r="K177" s="40"/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65</v>
      </c>
      <c r="F186" s="42">
        <v>200</v>
      </c>
      <c r="G186" s="42">
        <v>6.89</v>
      </c>
      <c r="H186" s="42">
        <v>6.72</v>
      </c>
      <c r="I186" s="42">
        <v>1.62</v>
      </c>
      <c r="J186" s="42">
        <v>133.80000000000001</v>
      </c>
      <c r="K186" s="43">
        <v>58</v>
      </c>
      <c r="L186" s="42">
        <v>15.78</v>
      </c>
    </row>
    <row r="187" spans="1:12" ht="15" x14ac:dyDescent="0.25">
      <c r="A187" s="23"/>
      <c r="B187" s="15"/>
      <c r="C187" s="11"/>
      <c r="D187" s="7" t="s">
        <v>28</v>
      </c>
      <c r="E187" s="41" t="s">
        <v>66</v>
      </c>
      <c r="F187" s="42">
        <v>180</v>
      </c>
      <c r="G187" s="42">
        <v>12.27</v>
      </c>
      <c r="H187" s="42">
        <v>2.85</v>
      </c>
      <c r="I187" s="42">
        <v>9.6300000000000008</v>
      </c>
      <c r="J187" s="42">
        <v>201.78</v>
      </c>
      <c r="K187" s="43">
        <v>42</v>
      </c>
      <c r="L187" s="42">
        <v>25.76</v>
      </c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1.06</v>
      </c>
      <c r="H189" s="42">
        <v>0</v>
      </c>
      <c r="I189" s="42">
        <v>12.83</v>
      </c>
      <c r="J189" s="42">
        <v>85.11</v>
      </c>
      <c r="K189" s="43">
        <v>49</v>
      </c>
      <c r="L189" s="42">
        <v>17</v>
      </c>
    </row>
    <row r="190" spans="1:12" ht="15" x14ac:dyDescent="0.25">
      <c r="A190" s="23"/>
      <c r="B190" s="15"/>
      <c r="C190" s="11"/>
      <c r="D190" s="7" t="s">
        <v>31</v>
      </c>
      <c r="E190" s="41" t="s">
        <v>31</v>
      </c>
      <c r="F190" s="42">
        <v>40</v>
      </c>
      <c r="G190" s="42">
        <v>3.92</v>
      </c>
      <c r="H190" s="42">
        <v>0.48</v>
      </c>
      <c r="I190" s="42">
        <v>19.88</v>
      </c>
      <c r="J190" s="42">
        <v>152.32</v>
      </c>
      <c r="K190" s="43"/>
      <c r="L190" s="42">
        <v>2.3199999999999998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 t="s">
        <v>24</v>
      </c>
      <c r="E192" s="41" t="s">
        <v>69</v>
      </c>
      <c r="F192" s="42">
        <v>100</v>
      </c>
      <c r="G192" s="42">
        <v>0.4</v>
      </c>
      <c r="H192" s="42">
        <v>0.3</v>
      </c>
      <c r="I192" s="42">
        <v>10.3</v>
      </c>
      <c r="J192" s="42">
        <v>47</v>
      </c>
      <c r="K192" s="43"/>
      <c r="L192" s="42">
        <v>18</v>
      </c>
    </row>
    <row r="193" spans="1:12" ht="15" x14ac:dyDescent="0.25">
      <c r="A193" s="23"/>
      <c r="B193" s="15"/>
      <c r="C193" s="11"/>
      <c r="D193" s="6" t="s">
        <v>51</v>
      </c>
      <c r="E193" s="41" t="s">
        <v>67</v>
      </c>
      <c r="F193" s="42">
        <v>1</v>
      </c>
      <c r="G193" s="42">
        <v>0.82</v>
      </c>
      <c r="H193" s="42">
        <v>5.4</v>
      </c>
      <c r="I193" s="42">
        <v>12</v>
      </c>
      <c r="J193" s="42">
        <v>61.25</v>
      </c>
      <c r="K193" s="43"/>
      <c r="L193" s="42">
        <v>5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68">SUM(G185:G193)</f>
        <v>25.36</v>
      </c>
      <c r="H194" s="19">
        <f t="shared" si="68"/>
        <v>15.750000000000002</v>
      </c>
      <c r="I194" s="19">
        <f t="shared" si="68"/>
        <v>66.259999999999991</v>
      </c>
      <c r="J194" s="19">
        <f t="shared" si="68"/>
        <v>681.26</v>
      </c>
      <c r="K194" s="25"/>
      <c r="L194" s="19">
        <f t="shared" ref="L194" si="69">SUM(L185:L193)</f>
        <v>83.86</v>
      </c>
    </row>
    <row r="195" spans="1:12" ht="15.75" thickBot="1" x14ac:dyDescent="0.25">
      <c r="A195" s="28">
        <f>A177</f>
        <v>2</v>
      </c>
      <c r="B195" s="29">
        <f>B177</f>
        <v>4</v>
      </c>
      <c r="C195" s="52" t="s">
        <v>4</v>
      </c>
      <c r="D195" s="53"/>
      <c r="E195" s="30"/>
      <c r="F195" s="31">
        <f>F184+F194</f>
        <v>721</v>
      </c>
      <c r="G195" s="31">
        <f t="shared" ref="G195" si="70">G184+G194</f>
        <v>25.36</v>
      </c>
      <c r="H195" s="31">
        <f t="shared" ref="H195" si="71">H184+H194</f>
        <v>15.750000000000002</v>
      </c>
      <c r="I195" s="31">
        <f t="shared" ref="I195" si="72">I184+I194</f>
        <v>66.259999999999991</v>
      </c>
      <c r="J195" s="31">
        <f t="shared" ref="J195:L195" si="73">J184+J194</f>
        <v>681.26</v>
      </c>
      <c r="K195" s="31"/>
      <c r="L195" s="31">
        <f t="shared" si="73"/>
        <v>83.86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8"/>
      <c r="F196" s="39"/>
      <c r="G196" s="39"/>
      <c r="H196" s="39"/>
      <c r="I196" s="39"/>
      <c r="J196" s="39"/>
      <c r="K196" s="40"/>
      <c r="L196" s="39"/>
    </row>
    <row r="197" spans="1:12" ht="15" x14ac:dyDescent="0.25">
      <c r="A197" s="23"/>
      <c r="B197" s="15"/>
      <c r="C197" s="11"/>
      <c r="D197" s="6"/>
      <c r="E197" s="41"/>
      <c r="F197" s="42"/>
      <c r="G197" s="42"/>
      <c r="H197" s="42"/>
      <c r="I197" s="42"/>
      <c r="J197" s="42"/>
      <c r="K197" s="43"/>
      <c r="L197" s="42"/>
    </row>
    <row r="198" spans="1:12" ht="15" x14ac:dyDescent="0.25">
      <c r="A198" s="23"/>
      <c r="B198" s="15"/>
      <c r="C198" s="11"/>
      <c r="D198" s="7" t="s">
        <v>22</v>
      </c>
      <c r="E198" s="41"/>
      <c r="F198" s="42"/>
      <c r="G198" s="42"/>
      <c r="H198" s="42"/>
      <c r="I198" s="42"/>
      <c r="J198" s="42"/>
      <c r="K198" s="43"/>
      <c r="L198" s="42"/>
    </row>
    <row r="199" spans="1:12" ht="15" x14ac:dyDescent="0.25">
      <c r="A199" s="23"/>
      <c r="B199" s="15"/>
      <c r="C199" s="11"/>
      <c r="D199" s="7" t="s">
        <v>23</v>
      </c>
      <c r="E199" s="41"/>
      <c r="F199" s="42"/>
      <c r="G199" s="42"/>
      <c r="H199" s="42"/>
      <c r="I199" s="42"/>
      <c r="J199" s="42"/>
      <c r="K199" s="43"/>
      <c r="L199" s="42"/>
    </row>
    <row r="200" spans="1:12" ht="15" x14ac:dyDescent="0.25">
      <c r="A200" s="23"/>
      <c r="B200" s="15"/>
      <c r="C200" s="11"/>
      <c r="D200" s="7" t="s">
        <v>24</v>
      </c>
      <c r="E200" s="41"/>
      <c r="F200" s="42"/>
      <c r="G200" s="42"/>
      <c r="H200" s="42"/>
      <c r="I200" s="42"/>
      <c r="J200" s="42"/>
      <c r="K200" s="43"/>
      <c r="L200" s="42"/>
    </row>
    <row r="201" spans="1:12" ht="15" x14ac:dyDescent="0.25">
      <c r="A201" s="23"/>
      <c r="B201" s="15"/>
      <c r="C201" s="11"/>
      <c r="D201" s="6"/>
      <c r="E201" s="41"/>
      <c r="F201" s="42"/>
      <c r="G201" s="42"/>
      <c r="H201" s="42"/>
      <c r="I201" s="42"/>
      <c r="J201" s="42"/>
      <c r="K201" s="43"/>
      <c r="L201" s="42"/>
    </row>
    <row r="202" spans="1:12" ht="15" x14ac:dyDescent="0.25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43"/>
      <c r="L202" s="42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74">SUM(G196:G202)</f>
        <v>0</v>
      </c>
      <c r="H203" s="19">
        <f t="shared" si="74"/>
        <v>0</v>
      </c>
      <c r="I203" s="19">
        <f t="shared" si="74"/>
        <v>0</v>
      </c>
      <c r="J203" s="19">
        <f t="shared" si="74"/>
        <v>0</v>
      </c>
      <c r="K203" s="25"/>
      <c r="L203" s="19">
        <f t="shared" ref="L203" si="75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42"/>
      <c r="K204" s="43"/>
      <c r="L204" s="42"/>
    </row>
    <row r="205" spans="1:12" ht="15" x14ac:dyDescent="0.25">
      <c r="A205" s="23"/>
      <c r="B205" s="15"/>
      <c r="C205" s="11"/>
      <c r="D205" s="7" t="s">
        <v>27</v>
      </c>
      <c r="E205" s="41" t="s">
        <v>70</v>
      </c>
      <c r="F205" s="42" t="s">
        <v>71</v>
      </c>
      <c r="G205" s="42">
        <v>7.18</v>
      </c>
      <c r="H205" s="42">
        <v>1.98</v>
      </c>
      <c r="I205" s="42">
        <v>6.85</v>
      </c>
      <c r="J205" s="42">
        <v>89.36</v>
      </c>
      <c r="K205" s="43">
        <v>36</v>
      </c>
      <c r="L205" s="42">
        <v>18.3</v>
      </c>
    </row>
    <row r="206" spans="1:12" ht="15" x14ac:dyDescent="0.25">
      <c r="A206" s="23"/>
      <c r="B206" s="15"/>
      <c r="C206" s="11"/>
      <c r="D206" s="7" t="s">
        <v>28</v>
      </c>
      <c r="E206" s="41" t="s">
        <v>72</v>
      </c>
      <c r="F206" s="42">
        <v>200</v>
      </c>
      <c r="G206" s="42">
        <v>20.100000000000001</v>
      </c>
      <c r="H206" s="42">
        <v>17</v>
      </c>
      <c r="I206" s="42">
        <v>18.45</v>
      </c>
      <c r="J206" s="42">
        <v>304.10000000000002</v>
      </c>
      <c r="K206" s="43">
        <v>9</v>
      </c>
      <c r="L206" s="42">
        <v>31.54</v>
      </c>
    </row>
    <row r="207" spans="1:12" ht="15" x14ac:dyDescent="0.25">
      <c r="A207" s="23"/>
      <c r="B207" s="15"/>
      <c r="C207" s="11"/>
      <c r="D207" s="7" t="s">
        <v>29</v>
      </c>
      <c r="E207" s="41"/>
      <c r="F207" s="42"/>
      <c r="G207" s="42"/>
      <c r="H207" s="42"/>
      <c r="I207" s="42"/>
      <c r="J207" s="42"/>
      <c r="K207" s="43"/>
      <c r="L207" s="42"/>
    </row>
    <row r="208" spans="1:12" ht="15" x14ac:dyDescent="0.25">
      <c r="A208" s="23"/>
      <c r="B208" s="15"/>
      <c r="C208" s="11"/>
      <c r="D208" s="7" t="s">
        <v>30</v>
      </c>
      <c r="E208" s="41" t="s">
        <v>60</v>
      </c>
      <c r="F208" s="42">
        <v>9</v>
      </c>
      <c r="G208" s="42">
        <v>0</v>
      </c>
      <c r="H208" s="42">
        <v>0</v>
      </c>
      <c r="I208" s="42">
        <v>13.45</v>
      </c>
      <c r="J208" s="42">
        <v>28</v>
      </c>
      <c r="K208" s="43">
        <v>20</v>
      </c>
      <c r="L208" s="42">
        <v>1.7</v>
      </c>
    </row>
    <row r="209" spans="1:12" ht="15" x14ac:dyDescent="0.25">
      <c r="A209" s="23"/>
      <c r="B209" s="15"/>
      <c r="C209" s="11"/>
      <c r="D209" s="7" t="s">
        <v>31</v>
      </c>
      <c r="E209" s="41" t="s">
        <v>31</v>
      </c>
      <c r="F209" s="42">
        <v>40</v>
      </c>
      <c r="G209" s="42">
        <v>3.92</v>
      </c>
      <c r="H209" s="42">
        <v>0.48</v>
      </c>
      <c r="I209" s="42">
        <v>19.88</v>
      </c>
      <c r="J209" s="42">
        <v>152.32</v>
      </c>
      <c r="K209" s="43"/>
      <c r="L209" s="42">
        <v>2.3199999999999998</v>
      </c>
    </row>
    <row r="210" spans="1:12" ht="15" x14ac:dyDescent="0.25">
      <c r="A210" s="23"/>
      <c r="B210" s="15"/>
      <c r="C210" s="11"/>
      <c r="D210" s="7" t="s">
        <v>32</v>
      </c>
      <c r="E210" s="41"/>
      <c r="F210" s="42"/>
      <c r="G210" s="42"/>
      <c r="H210" s="42"/>
      <c r="I210" s="42"/>
      <c r="J210" s="42"/>
      <c r="K210" s="43"/>
      <c r="L210" s="42"/>
    </row>
    <row r="211" spans="1:12" ht="15" x14ac:dyDescent="0.25">
      <c r="A211" s="23"/>
      <c r="B211" s="15"/>
      <c r="C211" s="11"/>
      <c r="D211" s="6" t="s">
        <v>24</v>
      </c>
      <c r="E211" s="41" t="s">
        <v>64</v>
      </c>
      <c r="F211" s="42">
        <v>100</v>
      </c>
      <c r="G211" s="42">
        <v>0.76</v>
      </c>
      <c r="H211" s="42">
        <v>0.17</v>
      </c>
      <c r="I211" s="42">
        <v>6.78</v>
      </c>
      <c r="J211" s="42">
        <v>35.97</v>
      </c>
      <c r="K211" s="43"/>
      <c r="L211" s="42">
        <v>16</v>
      </c>
    </row>
    <row r="212" spans="1:12" ht="15" x14ac:dyDescent="0.25">
      <c r="A212" s="23"/>
      <c r="B212" s="15"/>
      <c r="C212" s="11"/>
      <c r="D212" s="6" t="s">
        <v>51</v>
      </c>
      <c r="E212" s="41" t="s">
        <v>73</v>
      </c>
      <c r="F212" s="42">
        <v>33.33</v>
      </c>
      <c r="G212" s="42">
        <v>0.1</v>
      </c>
      <c r="H212" s="42">
        <v>0.38</v>
      </c>
      <c r="I212" s="42">
        <v>6.01</v>
      </c>
      <c r="J212" s="42">
        <v>8.4</v>
      </c>
      <c r="K212" s="43"/>
      <c r="L212" s="42">
        <v>14</v>
      </c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382.33</v>
      </c>
      <c r="G213" s="19">
        <f t="shared" ref="G213:J213" si="76">SUM(G204:G212)</f>
        <v>32.06</v>
      </c>
      <c r="H213" s="19">
        <f t="shared" si="76"/>
        <v>20.010000000000002</v>
      </c>
      <c r="I213" s="19">
        <f t="shared" si="76"/>
        <v>71.42</v>
      </c>
      <c r="J213" s="19">
        <f t="shared" si="76"/>
        <v>618.15</v>
      </c>
      <c r="K213" s="25"/>
      <c r="L213" s="19">
        <f t="shared" ref="L213" si="77">SUM(L204:L212)</f>
        <v>83.860000000000014</v>
      </c>
    </row>
    <row r="214" spans="1:12" ht="15.75" thickBot="1" x14ac:dyDescent="0.25">
      <c r="A214" s="49">
        <f>A196</f>
        <v>2</v>
      </c>
      <c r="B214" s="29">
        <f>B196</f>
        <v>5</v>
      </c>
      <c r="C214" s="52" t="s">
        <v>4</v>
      </c>
      <c r="D214" s="53"/>
      <c r="E214" s="30"/>
      <c r="F214" s="31">
        <f>F203+F213</f>
        <v>382.33</v>
      </c>
      <c r="G214" s="31">
        <f t="shared" ref="G214" si="78">G203+G213</f>
        <v>32.06</v>
      </c>
      <c r="H214" s="31">
        <f t="shared" ref="H214" si="79">H203+H213</f>
        <v>20.010000000000002</v>
      </c>
      <c r="I214" s="31">
        <f t="shared" ref="I214" si="80">I203+I213</f>
        <v>71.42</v>
      </c>
      <c r="J214" s="31">
        <f t="shared" ref="J214:L214" si="81">J203+J213</f>
        <v>618.15</v>
      </c>
      <c r="K214" s="31"/>
      <c r="L214" s="31">
        <f t="shared" si="81"/>
        <v>83.860000000000014</v>
      </c>
    </row>
    <row r="215" spans="1:12" ht="13.5" customHeight="1" x14ac:dyDescent="0.25">
      <c r="A215" s="51">
        <v>2</v>
      </c>
      <c r="B215" s="21">
        <v>6</v>
      </c>
      <c r="C215" s="22" t="s">
        <v>20</v>
      </c>
      <c r="D215" s="5" t="s">
        <v>21</v>
      </c>
      <c r="E215" s="38"/>
      <c r="F215" s="39"/>
      <c r="G215" s="39"/>
      <c r="H215" s="39"/>
      <c r="I215" s="39"/>
      <c r="J215" s="39"/>
      <c r="K215" s="40"/>
      <c r="L215" s="39"/>
    </row>
    <row r="216" spans="1:12" ht="15" x14ac:dyDescent="0.25">
      <c r="A216" s="23"/>
      <c r="B216" s="15"/>
      <c r="C216" s="11"/>
      <c r="D216" s="6"/>
      <c r="E216" s="41"/>
      <c r="F216" s="42"/>
      <c r="G216" s="42"/>
      <c r="H216" s="42"/>
      <c r="I216" s="42"/>
      <c r="J216" s="42"/>
      <c r="K216" s="43"/>
      <c r="L216" s="42"/>
    </row>
    <row r="217" spans="1:12" ht="15" x14ac:dyDescent="0.25">
      <c r="A217" s="23"/>
      <c r="B217" s="15"/>
      <c r="C217" s="11"/>
      <c r="D217" s="7" t="s">
        <v>22</v>
      </c>
      <c r="E217" s="41"/>
      <c r="F217" s="42"/>
      <c r="G217" s="42"/>
      <c r="H217" s="42"/>
      <c r="I217" s="42"/>
      <c r="J217" s="42"/>
      <c r="K217" s="43"/>
      <c r="L217" s="42"/>
    </row>
    <row r="218" spans="1:12" ht="15" x14ac:dyDescent="0.25">
      <c r="A218" s="23"/>
      <c r="B218" s="15"/>
      <c r="C218" s="11"/>
      <c r="D218" s="7" t="s">
        <v>23</v>
      </c>
      <c r="E218" s="41"/>
      <c r="F218" s="42"/>
      <c r="G218" s="42"/>
      <c r="H218" s="42"/>
      <c r="I218" s="42"/>
      <c r="J218" s="42"/>
      <c r="K218" s="43"/>
      <c r="L218" s="42"/>
    </row>
    <row r="219" spans="1:12" ht="15" x14ac:dyDescent="0.25">
      <c r="A219" s="23"/>
      <c r="B219" s="15"/>
      <c r="C219" s="11"/>
      <c r="D219" s="7" t="s">
        <v>24</v>
      </c>
      <c r="E219" s="41"/>
      <c r="F219" s="42"/>
      <c r="G219" s="42"/>
      <c r="H219" s="42"/>
      <c r="I219" s="42"/>
      <c r="J219" s="42"/>
      <c r="K219" s="43"/>
      <c r="L219" s="42"/>
    </row>
    <row r="220" spans="1:12" ht="15" x14ac:dyDescent="0.25">
      <c r="A220" s="23"/>
      <c r="B220" s="15"/>
      <c r="C220" s="11"/>
      <c r="D220" s="6"/>
      <c r="E220" s="41"/>
      <c r="F220" s="42"/>
      <c r="G220" s="42"/>
      <c r="H220" s="42"/>
      <c r="I220" s="42"/>
      <c r="J220" s="42"/>
      <c r="K220" s="43"/>
      <c r="L220" s="42"/>
    </row>
    <row r="221" spans="1:12" ht="15" x14ac:dyDescent="0.25">
      <c r="A221" s="23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/>
    </row>
    <row r="222" spans="1:12" ht="15" x14ac:dyDescent="0.25">
      <c r="A222" s="23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82">SUM(G215:G221)</f>
        <v>0</v>
      </c>
      <c r="H222" s="19">
        <f t="shared" si="82"/>
        <v>0</v>
      </c>
      <c r="I222" s="19">
        <f t="shared" si="82"/>
        <v>0</v>
      </c>
      <c r="J222" s="19">
        <f t="shared" si="82"/>
        <v>0</v>
      </c>
      <c r="K222" s="25"/>
      <c r="L222" s="19">
        <f t="shared" ref="L222" si="83">SUM(L215:L221)</f>
        <v>0</v>
      </c>
    </row>
    <row r="223" spans="1:12" ht="15" x14ac:dyDescent="0.25">
      <c r="A223" s="50">
        <v>2</v>
      </c>
      <c r="B223" s="50">
        <f>B215</f>
        <v>6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42"/>
      <c r="K223" s="43"/>
      <c r="L223" s="42"/>
    </row>
    <row r="224" spans="1:12" ht="15" x14ac:dyDescent="0.25">
      <c r="A224" s="23"/>
      <c r="B224" s="15"/>
      <c r="C224" s="11"/>
      <c r="D224" s="7" t="s">
        <v>27</v>
      </c>
      <c r="E224" s="41" t="s">
        <v>74</v>
      </c>
      <c r="F224" s="42">
        <v>135</v>
      </c>
      <c r="G224" s="42">
        <v>4.34</v>
      </c>
      <c r="H224" s="42">
        <v>2.89</v>
      </c>
      <c r="I224" s="42">
        <v>19.489999999999998</v>
      </c>
      <c r="J224" s="42">
        <v>91.62</v>
      </c>
      <c r="K224" s="43">
        <v>35</v>
      </c>
      <c r="L224" s="42">
        <v>9.4</v>
      </c>
    </row>
    <row r="225" spans="1:12" ht="15" x14ac:dyDescent="0.25">
      <c r="A225" s="23"/>
      <c r="B225" s="15"/>
      <c r="C225" s="11"/>
      <c r="D225" s="7" t="s">
        <v>28</v>
      </c>
      <c r="E225" s="41" t="s">
        <v>75</v>
      </c>
      <c r="F225" s="42">
        <v>115</v>
      </c>
      <c r="G225" s="42">
        <v>4.3</v>
      </c>
      <c r="H225" s="42">
        <v>2</v>
      </c>
      <c r="I225" s="42">
        <v>11.89</v>
      </c>
      <c r="J225" s="42">
        <v>60</v>
      </c>
      <c r="K225" s="43">
        <v>9</v>
      </c>
      <c r="L225" s="42">
        <v>31.94</v>
      </c>
    </row>
    <row r="226" spans="1:12" ht="15" x14ac:dyDescent="0.25">
      <c r="A226" s="23"/>
      <c r="B226" s="15"/>
      <c r="C226" s="11"/>
      <c r="D226" s="7" t="s">
        <v>29</v>
      </c>
      <c r="E226" s="41"/>
      <c r="F226" s="42"/>
      <c r="G226" s="42"/>
      <c r="H226" s="42"/>
      <c r="I226" s="42"/>
      <c r="J226" s="42"/>
      <c r="K226" s="43"/>
      <c r="L226" s="42"/>
    </row>
    <row r="227" spans="1:12" ht="15" x14ac:dyDescent="0.25">
      <c r="A227" s="23"/>
      <c r="B227" s="15"/>
      <c r="C227" s="11"/>
      <c r="D227" s="7" t="s">
        <v>30</v>
      </c>
      <c r="E227" s="41" t="s">
        <v>49</v>
      </c>
      <c r="F227" s="42">
        <v>200</v>
      </c>
      <c r="G227" s="42">
        <v>0</v>
      </c>
      <c r="H227" s="42">
        <v>0</v>
      </c>
      <c r="I227" s="42">
        <v>16.21</v>
      </c>
      <c r="J227" s="42">
        <v>35</v>
      </c>
      <c r="K227" s="43">
        <v>49</v>
      </c>
      <c r="L227" s="42">
        <v>17</v>
      </c>
    </row>
    <row r="228" spans="1:12" ht="15" x14ac:dyDescent="0.25">
      <c r="A228" s="23"/>
      <c r="B228" s="15"/>
      <c r="C228" s="11"/>
      <c r="D228" s="7" t="s">
        <v>31</v>
      </c>
      <c r="E228" s="41" t="s">
        <v>31</v>
      </c>
      <c r="F228" s="42">
        <v>40</v>
      </c>
      <c r="G228" s="42">
        <v>3.92</v>
      </c>
      <c r="H228" s="42">
        <v>0.48</v>
      </c>
      <c r="I228" s="42">
        <v>19.88</v>
      </c>
      <c r="J228" s="42">
        <v>152.32</v>
      </c>
      <c r="K228" s="43"/>
      <c r="L228" s="42">
        <v>2.3199999999999998</v>
      </c>
    </row>
    <row r="229" spans="1:12" ht="15" x14ac:dyDescent="0.25">
      <c r="A229" s="23"/>
      <c r="B229" s="15"/>
      <c r="C229" s="11"/>
      <c r="D229" s="7" t="s">
        <v>32</v>
      </c>
      <c r="E229" s="41"/>
      <c r="F229" s="42"/>
      <c r="G229" s="42"/>
      <c r="H229" s="42"/>
      <c r="I229" s="42"/>
      <c r="J229" s="42"/>
      <c r="K229" s="43"/>
      <c r="L229" s="42"/>
    </row>
    <row r="230" spans="1:12" ht="15" x14ac:dyDescent="0.25">
      <c r="A230" s="23"/>
      <c r="B230" s="15"/>
      <c r="C230" s="11"/>
      <c r="D230" s="6" t="s">
        <v>51</v>
      </c>
      <c r="E230" s="41" t="s">
        <v>73</v>
      </c>
      <c r="F230" s="42">
        <v>33.33</v>
      </c>
      <c r="G230" s="42">
        <v>0.1</v>
      </c>
      <c r="H230" s="42">
        <v>0.38</v>
      </c>
      <c r="I230" s="42">
        <v>6.01</v>
      </c>
      <c r="J230" s="42">
        <v>8.4</v>
      </c>
      <c r="K230" s="43"/>
      <c r="L230" s="42">
        <v>14</v>
      </c>
    </row>
    <row r="231" spans="1:12" ht="15" x14ac:dyDescent="0.25">
      <c r="A231" s="23"/>
      <c r="B231" s="15"/>
      <c r="C231" s="11"/>
      <c r="D231" s="6" t="s">
        <v>24</v>
      </c>
      <c r="E231" s="41" t="s">
        <v>44</v>
      </c>
      <c r="F231" s="42">
        <v>100</v>
      </c>
      <c r="G231" s="42">
        <v>0.59</v>
      </c>
      <c r="H231" s="42">
        <v>0.59</v>
      </c>
      <c r="I231" s="42">
        <v>14.73</v>
      </c>
      <c r="J231" s="42">
        <v>44.19</v>
      </c>
      <c r="K231" s="43"/>
      <c r="L231" s="42">
        <v>9</v>
      </c>
    </row>
    <row r="232" spans="1:12" ht="15" x14ac:dyDescent="0.25">
      <c r="A232" s="23"/>
      <c r="B232" s="17"/>
      <c r="C232" s="8"/>
      <c r="D232" s="18" t="s">
        <v>33</v>
      </c>
      <c r="E232" s="9"/>
      <c r="F232" s="19">
        <f>SUM(F223:F231)</f>
        <v>623.33000000000004</v>
      </c>
      <c r="G232" s="19">
        <f t="shared" ref="G232:J232" si="84">SUM(G223:G231)</f>
        <v>13.25</v>
      </c>
      <c r="H232" s="19">
        <f t="shared" si="84"/>
        <v>6.3400000000000007</v>
      </c>
      <c r="I232" s="19">
        <f t="shared" si="84"/>
        <v>88.210000000000008</v>
      </c>
      <c r="J232" s="19">
        <f t="shared" si="84"/>
        <v>391.53</v>
      </c>
      <c r="K232" s="25"/>
      <c r="L232" s="19">
        <f t="shared" ref="L232" si="85">SUM(L223:L231)</f>
        <v>83.66</v>
      </c>
    </row>
    <row r="233" spans="1:12" ht="15.75" thickBot="1" x14ac:dyDescent="0.25">
      <c r="A233" s="24"/>
      <c r="B233" s="29">
        <f>B215</f>
        <v>6</v>
      </c>
      <c r="C233" s="52" t="s">
        <v>4</v>
      </c>
      <c r="D233" s="53"/>
      <c r="E233" s="30"/>
      <c r="F233" s="31">
        <f>F222+F232</f>
        <v>623.33000000000004</v>
      </c>
      <c r="G233" s="31">
        <f t="shared" ref="G233:J233" si="86">G222+G232</f>
        <v>13.25</v>
      </c>
      <c r="H233" s="31">
        <f t="shared" si="86"/>
        <v>6.3400000000000007</v>
      </c>
      <c r="I233" s="31">
        <f t="shared" si="86"/>
        <v>88.210000000000008</v>
      </c>
      <c r="J233" s="31">
        <f t="shared" si="86"/>
        <v>391.53</v>
      </c>
      <c r="K233" s="31"/>
      <c r="L233" s="31">
        <f t="shared" ref="L233" si="87">L222+L232</f>
        <v>83.66</v>
      </c>
    </row>
    <row r="234" spans="1:12" ht="13.5" thickBot="1" x14ac:dyDescent="0.25">
      <c r="A234" s="28">
        <v>2</v>
      </c>
      <c r="B234" s="27"/>
      <c r="C234" s="54" t="s">
        <v>5</v>
      </c>
      <c r="D234" s="54"/>
      <c r="E234" s="54"/>
      <c r="F234" s="33" t="e">
        <f>(F44+F63+F82+F101+F139+F158+F177+F196+#REF!+F233)/(IF(F44=0,0,1)+IF(F63=0,0,1)+IF(F82=0,0,1)+IF(F101=0,0,1)+IF(F139=0,0,1)+IF(F158=0,0,1)+IF(F177=0,0,1)+IF(F196=0,0,1)+IF(#REF!=0,0,1)+IF(F233=0,0,1))</f>
        <v>#REF!</v>
      </c>
      <c r="G234" s="33" t="e">
        <f>(G44+G63+G82+G101+G139+G158+G177+G196+#REF!+G233)/(IF(G44=0,0,1)+IF(G63=0,0,1)+IF(G82=0,0,1)+IF(G101=0,0,1)+IF(G139=0,0,1)+IF(G158=0,0,1)+IF(G177=0,0,1)+IF(G196=0,0,1)+IF(#REF!=0,0,1)+IF(G233=0,0,1))</f>
        <v>#REF!</v>
      </c>
      <c r="H234" s="33" t="e">
        <f>(H44+H63+H82+H99+H139+H158+H177+H196+#REF!+H233)/(IF(H44=0,0,1)+IF(H63=0,0,1)+IF(H82=0,0,1)+IF(H99=0,0,1)+IF(H139=0,0,1)+IF(H158=0,0,1)+IF(H177=0,0,1)+IF(H196=0,0,1)+IF(#REF!=0,0,1)+IF(H233=0,0,1))</f>
        <v>#REF!</v>
      </c>
      <c r="I234" s="33" t="e">
        <f>(I44+I63+I82+I101+I139+I158+I177+I196+#REF!+I233)/(IF(I44=0,0,1)+IF(I63=0,0,1)+IF(I82=0,0,1)+IF(I101=0,0,1)+IF(I139=0,0,1)+IF(I158=0,0,1)+IF(I177=0,0,1)+IF(I196=0,0,1)+IF(#REF!=0,0,1)+IF(I233=0,0,1))</f>
        <v>#REF!</v>
      </c>
      <c r="J234" s="33" t="e">
        <f>(J44+J63+J82+J101+J139+J158+J177+J196+#REF!+J233)/(IF(J44=0,0,1)+IF(J63=0,0,1)+IF(J82=0,0,1)+IF(J101=0,0,1)+IF(J139=0,0,1)+IF(J158=0,0,1)+IF(J177=0,0,1)+IF(J196=0,0,1)+IF(#REF!=0,0,1)+IF(J233=0,0,1))</f>
        <v>#REF!</v>
      </c>
      <c r="K234" s="33"/>
      <c r="L234" s="33" t="e">
        <f>(L44+L63+L82+L101+L139+L158+L177+L196+#REF!+L233)/(IF(L44=0,0,1)+IF(L63=0,0,1)+IF(L82=0,0,1)+IF(L101=0,0,1)+IF(L139=0,0,1)+IF(L158=0,0,1)+IF(L177=0,0,1)+IF(L196=0,0,1)+IF(#REF!=0,0,1)+IF(L233=0,0,1))</f>
        <v>#REF!</v>
      </c>
    </row>
  </sheetData>
  <mergeCells count="16">
    <mergeCell ref="C233:D233"/>
    <mergeCell ref="C234:E234"/>
    <mergeCell ref="C1:E1"/>
    <mergeCell ref="H1:K1"/>
    <mergeCell ref="H2:K2"/>
    <mergeCell ref="C43:D43"/>
    <mergeCell ref="C62:D62"/>
    <mergeCell ref="C81:D81"/>
    <mergeCell ref="C119:D119"/>
    <mergeCell ref="C24:D24"/>
    <mergeCell ref="C214:D214"/>
    <mergeCell ref="C138:D138"/>
    <mergeCell ref="C157:D157"/>
    <mergeCell ref="C176:D176"/>
    <mergeCell ref="C195:D195"/>
    <mergeCell ref="C100:D10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2023-10-14T03:19:51Z</dcterms:modified>
</cp:coreProperties>
</file>